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1221\Desktop\"/>
    </mc:Choice>
  </mc:AlternateContent>
  <bookViews>
    <workbookView xWindow="0" yWindow="0" windowWidth="16785" windowHeight="44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" i="1" l="1"/>
  <c r="L57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</calcChain>
</file>

<file path=xl/sharedStrings.xml><?xml version="1.0" encoding="utf-8"?>
<sst xmlns="http://schemas.openxmlformats.org/spreadsheetml/2006/main" count="130" uniqueCount="126">
  <si>
    <t>N</t>
  </si>
  <si>
    <t>M</t>
  </si>
  <si>
    <t>USA</t>
  </si>
  <si>
    <t>Canada</t>
  </si>
  <si>
    <t>Mexico</t>
  </si>
  <si>
    <t>Afghanistan</t>
  </si>
  <si>
    <t>Albania</t>
  </si>
  <si>
    <t>Antigua and Barbuda</t>
  </si>
  <si>
    <t>Argentina</t>
  </si>
  <si>
    <t>Australia</t>
  </si>
  <si>
    <t>Austria</t>
  </si>
  <si>
    <t>Azerbaijan</t>
  </si>
  <si>
    <t>Algeria</t>
  </si>
  <si>
    <t>Bahamas</t>
  </si>
  <si>
    <t>Bangladesh</t>
  </si>
  <si>
    <t>Belarus</t>
  </si>
  <si>
    <t>Belize</t>
  </si>
  <si>
    <t>Bhutan</t>
  </si>
  <si>
    <t>Bolivia</t>
  </si>
  <si>
    <t>Bosnia and Herzegovina</t>
  </si>
  <si>
    <t>Brazil</t>
  </si>
  <si>
    <t>Bulgaria</t>
  </si>
  <si>
    <t>Cabo Verde</t>
  </si>
  <si>
    <t>Cameroon</t>
  </si>
  <si>
    <t>Chile</t>
  </si>
  <si>
    <t>China</t>
  </si>
  <si>
    <t>Colombia</t>
  </si>
  <si>
    <t>Congo</t>
  </si>
  <si>
    <t>Costa Rica</t>
  </si>
  <si>
    <t>Croatia</t>
  </si>
  <si>
    <t>Cuba</t>
  </si>
  <si>
    <t>Czech Republic</t>
  </si>
  <si>
    <t>Denmark</t>
  </si>
  <si>
    <t>Dominican Republic</t>
  </si>
  <si>
    <t>Ecuador</t>
  </si>
  <si>
    <t>Egypt</t>
  </si>
  <si>
    <t>El Salvador</t>
  </si>
  <si>
    <t>Eritrea</t>
  </si>
  <si>
    <t>Estonia</t>
  </si>
  <si>
    <t>Ethiopia</t>
  </si>
  <si>
    <t>Finland</t>
  </si>
  <si>
    <t>France</t>
  </si>
  <si>
    <t>Georgia</t>
  </si>
  <si>
    <t>Germany</t>
  </si>
  <si>
    <t>Ghana</t>
  </si>
  <si>
    <t>Greece</t>
  </si>
  <si>
    <t>Guatemala</t>
  </si>
  <si>
    <t>Guyana</t>
  </si>
  <si>
    <t>Haiti</t>
  </si>
  <si>
    <t>Honduras</t>
  </si>
  <si>
    <t>Hungary</t>
  </si>
  <si>
    <t>India</t>
  </si>
  <si>
    <t>Indonesia</t>
  </si>
  <si>
    <t>Iran</t>
  </si>
  <si>
    <t>Ireland</t>
  </si>
  <si>
    <t>Israel</t>
  </si>
  <si>
    <t>Italy</t>
  </si>
  <si>
    <t>Jamaica</t>
  </si>
  <si>
    <t>Japan</t>
  </si>
  <si>
    <t>Kazakhstan</t>
  </si>
  <si>
    <t>Kenya</t>
  </si>
  <si>
    <t>Kosovo</t>
  </si>
  <si>
    <t>Kyrgyzstan</t>
  </si>
  <si>
    <t>Laos</t>
  </si>
  <si>
    <t>Latvia</t>
  </si>
  <si>
    <t>Lebanon</t>
  </si>
  <si>
    <t>Liberia</t>
  </si>
  <si>
    <t>Malaysia</t>
  </si>
  <si>
    <t>Mali</t>
  </si>
  <si>
    <t>Moldova</t>
  </si>
  <si>
    <t>Mongolia</t>
  </si>
  <si>
    <t>Myanmar</t>
  </si>
  <si>
    <t>Nepal</t>
  </si>
  <si>
    <t>Netherlands</t>
  </si>
  <si>
    <t>New Zealand</t>
  </si>
  <si>
    <t>Nicaragua</t>
  </si>
  <si>
    <t>Nigeria</t>
  </si>
  <si>
    <t>Pakistan</t>
  </si>
  <si>
    <t>Palestine</t>
  </si>
  <si>
    <t>Panama</t>
  </si>
  <si>
    <t>Paraguay</t>
  </si>
  <si>
    <t>Peru</t>
  </si>
  <si>
    <t>Philippines</t>
  </si>
  <si>
    <t>Poland</t>
  </si>
  <si>
    <t>Portugal</t>
  </si>
  <si>
    <t>Romania</t>
  </si>
  <si>
    <t>Russia</t>
  </si>
  <si>
    <t>Saudi Arabia</t>
  </si>
  <si>
    <t>Serbia</t>
  </si>
  <si>
    <t>Slovakia</t>
  </si>
  <si>
    <t>South Africa</t>
  </si>
  <si>
    <t>South Korea</t>
  </si>
  <si>
    <t>Spain</t>
  </si>
  <si>
    <t>Sri Lanka</t>
  </si>
  <si>
    <t>St. Vincent and The Grenadines</t>
  </si>
  <si>
    <t>Sudan</t>
  </si>
  <si>
    <t>Sweden</t>
  </si>
  <si>
    <t>Switzerland</t>
  </si>
  <si>
    <t>Syria</t>
  </si>
  <si>
    <t>Taiwan</t>
  </si>
  <si>
    <t>Tanzania</t>
  </si>
  <si>
    <t>Thailand</t>
  </si>
  <si>
    <t>Togo</t>
  </si>
  <si>
    <t>Trinidad and Tobago</t>
  </si>
  <si>
    <t>Tunisia</t>
  </si>
  <si>
    <t>Turkey</t>
  </si>
  <si>
    <t>UK</t>
  </si>
  <si>
    <t>Ukraine</t>
  </si>
  <si>
    <t>Uruguay</t>
  </si>
  <si>
    <t>Uzbekistan</t>
  </si>
  <si>
    <t>Venezuela</t>
  </si>
  <si>
    <t>Vietnam</t>
  </si>
  <si>
    <t>Yemen</t>
  </si>
  <si>
    <t>Refused</t>
  </si>
  <si>
    <t>Didn't know</t>
  </si>
  <si>
    <t>North Korea</t>
  </si>
  <si>
    <t>Norway</t>
  </si>
  <si>
    <t>Belgium</t>
  </si>
  <si>
    <t>Cambodia</t>
  </si>
  <si>
    <t xml:space="preserve">Morocco </t>
  </si>
  <si>
    <t xml:space="preserve">Country of both maternal grandparents </t>
  </si>
  <si>
    <t>Country pf both paternal grandparents</t>
  </si>
  <si>
    <t>Country</t>
  </si>
  <si>
    <t>Raw</t>
  </si>
  <si>
    <t>Converted</t>
  </si>
  <si>
    <r>
      <t>Weight average relative to NH White (</t>
    </r>
    <r>
      <rPr>
        <i/>
        <sz val="11"/>
        <color theme="1"/>
        <rFont val="Calibri"/>
        <family val="2"/>
        <scheme val="minor"/>
      </rPr>
      <t xml:space="preserve">M </t>
    </r>
    <r>
      <rPr>
        <sz val="11"/>
        <color theme="1"/>
        <rFont val="Calibri"/>
        <family val="2"/>
        <scheme val="minor"/>
      </rPr>
      <t xml:space="preserve">= 104.04) set to 100.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</si>
</sst>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Verdana"/>
      <family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2" fontId="0" fillId="0" borderId="0" xfId="0" applyNumberFormat="1"/>
    <xf numFmtId="0" fontId="3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1"/>
  <sheetViews>
    <sheetView tabSelected="1" topLeftCell="A87" workbookViewId="0">
      <selection activeCell="R22" sqref="R22"/>
    </sheetView>
  </sheetViews>
  <sheetFormatPr defaultRowHeight="15" x14ac:dyDescent="0.25"/>
  <cols>
    <col min="10" max="10" width="17.5703125" customWidth="1"/>
  </cols>
  <sheetData>
    <row r="1" spans="1:14" x14ac:dyDescent="0.25">
      <c r="A1" s="4" t="s">
        <v>123</v>
      </c>
      <c r="B1" s="4"/>
      <c r="C1" s="4"/>
      <c r="D1" s="4"/>
      <c r="E1" s="4"/>
      <c r="F1" s="4"/>
      <c r="G1" s="4"/>
      <c r="H1" s="4"/>
      <c r="I1" s="4"/>
      <c r="J1" s="4" t="s">
        <v>124</v>
      </c>
    </row>
    <row r="2" spans="1:14" x14ac:dyDescent="0.25">
      <c r="A2" t="s">
        <v>122</v>
      </c>
      <c r="B2" t="s">
        <v>120</v>
      </c>
      <c r="C2" s="3" t="s">
        <v>0</v>
      </c>
      <c r="D2" s="3" t="s">
        <v>1</v>
      </c>
      <c r="E2" t="s">
        <v>121</v>
      </c>
      <c r="F2" s="3" t="s">
        <v>0</v>
      </c>
      <c r="G2" s="3" t="s">
        <v>1</v>
      </c>
      <c r="J2" t="s">
        <v>122</v>
      </c>
      <c r="K2" t="s">
        <v>125</v>
      </c>
    </row>
    <row r="3" spans="1:14" x14ac:dyDescent="0.25">
      <c r="A3" t="s">
        <v>5</v>
      </c>
      <c r="B3">
        <v>1</v>
      </c>
      <c r="C3">
        <v>1</v>
      </c>
      <c r="D3">
        <v>102</v>
      </c>
      <c r="E3">
        <v>1</v>
      </c>
      <c r="F3">
        <v>1</v>
      </c>
      <c r="G3">
        <v>102</v>
      </c>
      <c r="J3" t="str">
        <f>A3</f>
        <v>Afghanistan</v>
      </c>
      <c r="K3">
        <f>AVERAGE(C3,F3)</f>
        <v>1</v>
      </c>
      <c r="L3" s="2">
        <f>((C3*D3+F3*G3)/(C3+F3))-4.04</f>
        <v>97.96</v>
      </c>
      <c r="M3" s="2"/>
      <c r="N3" s="2"/>
    </row>
    <row r="4" spans="1:14" x14ac:dyDescent="0.25">
      <c r="A4" t="s">
        <v>6</v>
      </c>
      <c r="B4">
        <v>2</v>
      </c>
      <c r="C4">
        <v>4</v>
      </c>
      <c r="D4">
        <v>127.28858</v>
      </c>
      <c r="E4">
        <v>2</v>
      </c>
      <c r="F4">
        <v>2</v>
      </c>
      <c r="G4">
        <v>118</v>
      </c>
      <c r="J4" t="str">
        <f>A4</f>
        <v>Albania</v>
      </c>
      <c r="K4">
        <f>AVERAGE(C4,F4)</f>
        <v>3</v>
      </c>
      <c r="L4" s="2">
        <f>((C4*D4+F4*G4)/(C4+F4))-4.04</f>
        <v>120.15238666666666</v>
      </c>
      <c r="M4" s="2"/>
      <c r="N4" s="2"/>
    </row>
    <row r="5" spans="1:14" x14ac:dyDescent="0.25">
      <c r="A5" t="s">
        <v>12</v>
      </c>
      <c r="E5">
        <v>3</v>
      </c>
      <c r="F5">
        <v>1</v>
      </c>
      <c r="G5">
        <v>120</v>
      </c>
      <c r="J5" t="str">
        <f>A5</f>
        <v>Algeria</v>
      </c>
      <c r="K5">
        <f>AVERAGE(C5,F5)</f>
        <v>1</v>
      </c>
      <c r="L5" s="2">
        <f>((C5*D5+F5*G5)/(C5+F5))-4.04</f>
        <v>115.96</v>
      </c>
      <c r="M5" s="2"/>
      <c r="N5" s="2"/>
    </row>
    <row r="6" spans="1:14" x14ac:dyDescent="0.25">
      <c r="A6" t="s">
        <v>7</v>
      </c>
      <c r="B6">
        <v>6</v>
      </c>
      <c r="C6">
        <v>1</v>
      </c>
      <c r="D6">
        <v>85</v>
      </c>
      <c r="E6">
        <v>6</v>
      </c>
      <c r="F6">
        <v>1</v>
      </c>
      <c r="G6">
        <v>85</v>
      </c>
      <c r="J6" t="str">
        <f>A6</f>
        <v>Antigua and Barbuda</v>
      </c>
      <c r="K6">
        <f>AVERAGE(C6,F6)</f>
        <v>1</v>
      </c>
      <c r="L6" s="2">
        <f>((C6*D6+F6*G6)/(C6+F6))-4.04</f>
        <v>80.959999999999994</v>
      </c>
      <c r="M6" s="2"/>
      <c r="N6" s="2"/>
    </row>
    <row r="7" spans="1:14" x14ac:dyDescent="0.25">
      <c r="A7" t="s">
        <v>8</v>
      </c>
      <c r="B7">
        <v>7</v>
      </c>
      <c r="C7">
        <v>10</v>
      </c>
      <c r="D7">
        <v>101.42109000000001</v>
      </c>
      <c r="E7">
        <v>7</v>
      </c>
      <c r="F7">
        <v>15</v>
      </c>
      <c r="G7">
        <v>103.92822</v>
      </c>
      <c r="J7" t="str">
        <f>A7</f>
        <v>Argentina</v>
      </c>
      <c r="K7">
        <f>AVERAGE(C7,F7)</f>
        <v>12.5</v>
      </c>
      <c r="L7" s="2">
        <f>((C7*D7+F7*G7)/(C7+F7))-4.04</f>
        <v>98.885367999999985</v>
      </c>
      <c r="M7" s="2"/>
      <c r="N7" s="2"/>
    </row>
    <row r="8" spans="1:14" x14ac:dyDescent="0.25">
      <c r="A8" t="s">
        <v>9</v>
      </c>
      <c r="B8">
        <v>9</v>
      </c>
      <c r="C8">
        <v>4</v>
      </c>
      <c r="D8">
        <v>104.33637</v>
      </c>
      <c r="E8">
        <v>9</v>
      </c>
      <c r="F8">
        <v>8</v>
      </c>
      <c r="G8">
        <v>105.93715</v>
      </c>
      <c r="J8" t="str">
        <f>A8</f>
        <v>Australia</v>
      </c>
      <c r="K8">
        <f>AVERAGE(C8,F8)</f>
        <v>6</v>
      </c>
      <c r="L8" s="2">
        <f>((C8*D8+F8*G8)/(C8+F8))-4.04</f>
        <v>101.36355666666665</v>
      </c>
      <c r="M8" s="2"/>
      <c r="N8" s="2"/>
    </row>
    <row r="9" spans="1:14" x14ac:dyDescent="0.25">
      <c r="A9" t="s">
        <v>10</v>
      </c>
      <c r="B9">
        <v>10</v>
      </c>
      <c r="C9">
        <v>1</v>
      </c>
      <c r="D9">
        <v>112</v>
      </c>
      <c r="E9">
        <v>10</v>
      </c>
      <c r="F9">
        <v>4</v>
      </c>
      <c r="G9">
        <v>118.12282999999999</v>
      </c>
      <c r="J9" t="str">
        <f>A9</f>
        <v>Austria</v>
      </c>
      <c r="K9">
        <f>AVERAGE(C9,F9)</f>
        <v>2.5</v>
      </c>
      <c r="L9" s="2">
        <f>((C9*D9+F9*G9)/(C9+F9))-4.04</f>
        <v>112.85826399999999</v>
      </c>
      <c r="M9" s="2"/>
      <c r="N9" s="2"/>
    </row>
    <row r="10" spans="1:14" x14ac:dyDescent="0.25">
      <c r="A10" t="s">
        <v>11</v>
      </c>
      <c r="B10">
        <v>11</v>
      </c>
      <c r="C10">
        <v>1</v>
      </c>
      <c r="D10">
        <v>118</v>
      </c>
      <c r="J10" t="str">
        <f>A10</f>
        <v>Azerbaijan</v>
      </c>
      <c r="K10">
        <f>AVERAGE(C10,F10)</f>
        <v>1</v>
      </c>
      <c r="L10" s="2">
        <f>((C10*D10+F10*G10)/(C10+F10))-4.04</f>
        <v>113.96</v>
      </c>
      <c r="M10" s="2"/>
      <c r="N10" s="2"/>
    </row>
    <row r="11" spans="1:14" x14ac:dyDescent="0.25">
      <c r="A11" t="s">
        <v>13</v>
      </c>
      <c r="B11">
        <v>12</v>
      </c>
      <c r="C11">
        <v>1</v>
      </c>
      <c r="D11">
        <v>112</v>
      </c>
      <c r="E11">
        <v>12</v>
      </c>
      <c r="F11">
        <v>3</v>
      </c>
      <c r="G11">
        <v>98.845399999999998</v>
      </c>
      <c r="J11" t="str">
        <f>A11</f>
        <v>Bahamas</v>
      </c>
      <c r="K11">
        <f>AVERAGE(C11,F11)</f>
        <v>2</v>
      </c>
      <c r="L11" s="2">
        <f>((C11*D11+F11*G11)/(C11+F11))-4.04</f>
        <v>98.094049999999996</v>
      </c>
      <c r="M11" s="2"/>
      <c r="N11" s="2"/>
    </row>
    <row r="12" spans="1:14" x14ac:dyDescent="0.25">
      <c r="A12" t="s">
        <v>14</v>
      </c>
      <c r="B12">
        <v>14</v>
      </c>
      <c r="C12">
        <v>1</v>
      </c>
      <c r="D12">
        <v>119</v>
      </c>
      <c r="E12">
        <v>14</v>
      </c>
      <c r="F12">
        <v>1</v>
      </c>
      <c r="G12">
        <v>119</v>
      </c>
      <c r="J12" t="str">
        <f>A12</f>
        <v>Bangladesh</v>
      </c>
      <c r="K12">
        <f>AVERAGE(C12,F12)</f>
        <v>1</v>
      </c>
      <c r="L12" s="2">
        <f>((C12*D12+F12*G12)/(C12+F12))-4.04</f>
        <v>114.96</v>
      </c>
      <c r="M12" s="2"/>
      <c r="N12" s="2"/>
    </row>
    <row r="13" spans="1:14" x14ac:dyDescent="0.25">
      <c r="A13" t="s">
        <v>15</v>
      </c>
      <c r="B13">
        <v>16</v>
      </c>
      <c r="C13">
        <v>3</v>
      </c>
      <c r="D13">
        <v>101.65788999999999</v>
      </c>
      <c r="E13">
        <v>16</v>
      </c>
      <c r="F13">
        <v>4</v>
      </c>
      <c r="G13">
        <v>105.04543</v>
      </c>
      <c r="J13" t="str">
        <f>A13</f>
        <v>Belarus</v>
      </c>
      <c r="K13">
        <f>AVERAGE(C13,F13)</f>
        <v>3.5</v>
      </c>
      <c r="L13" s="2">
        <f>((C13*D13+F13*G13)/(C13+F13))-4.04</f>
        <v>99.553627142857124</v>
      </c>
      <c r="M13" s="2"/>
      <c r="N13" s="2"/>
    </row>
    <row r="14" spans="1:14" x14ac:dyDescent="0.25">
      <c r="A14" s="1" t="s">
        <v>117</v>
      </c>
      <c r="E14">
        <v>17</v>
      </c>
      <c r="F14">
        <v>1</v>
      </c>
      <c r="G14">
        <v>129</v>
      </c>
      <c r="J14" t="str">
        <f>A14</f>
        <v>Belgium</v>
      </c>
      <c r="K14">
        <f>AVERAGE(C14,F14)</f>
        <v>1</v>
      </c>
      <c r="L14" s="2">
        <f>((C14*D14+F14*G14)/(C14+F14))-4.04</f>
        <v>124.96</v>
      </c>
      <c r="M14" s="2"/>
      <c r="N14" s="2"/>
    </row>
    <row r="15" spans="1:14" x14ac:dyDescent="0.25">
      <c r="A15" t="s">
        <v>16</v>
      </c>
      <c r="B15">
        <v>18</v>
      </c>
      <c r="C15">
        <v>2</v>
      </c>
      <c r="D15">
        <v>82.337739999999997</v>
      </c>
      <c r="E15">
        <v>18</v>
      </c>
      <c r="F15">
        <v>4</v>
      </c>
      <c r="G15">
        <v>84.723200000000006</v>
      </c>
      <c r="J15" t="str">
        <f>A15</f>
        <v>Belize</v>
      </c>
      <c r="K15">
        <f>AVERAGE(C15,F15)</f>
        <v>3</v>
      </c>
      <c r="L15" s="2">
        <f>((C15*D15+F15*G15)/(C15+F15))-4.04</f>
        <v>79.888046666666668</v>
      </c>
      <c r="M15" s="2"/>
      <c r="N15" s="2"/>
    </row>
    <row r="16" spans="1:14" x14ac:dyDescent="0.25">
      <c r="A16" t="s">
        <v>17</v>
      </c>
      <c r="B16">
        <v>20</v>
      </c>
      <c r="C16">
        <v>1</v>
      </c>
      <c r="D16">
        <v>108</v>
      </c>
      <c r="J16" t="str">
        <f>A16</f>
        <v>Bhutan</v>
      </c>
      <c r="K16">
        <f>AVERAGE(C16,F16)</f>
        <v>1</v>
      </c>
      <c r="L16" s="2">
        <f>((C16*D16+F16*G16)/(C16+F16))-4.04</f>
        <v>103.96</v>
      </c>
      <c r="M16" s="2"/>
      <c r="N16" s="2"/>
    </row>
    <row r="17" spans="1:14" x14ac:dyDescent="0.25">
      <c r="A17" t="s">
        <v>18</v>
      </c>
      <c r="B17">
        <v>21</v>
      </c>
      <c r="C17">
        <v>5</v>
      </c>
      <c r="D17">
        <v>98.978139999999996</v>
      </c>
      <c r="E17">
        <v>21</v>
      </c>
      <c r="F17">
        <v>8</v>
      </c>
      <c r="G17">
        <v>97.735330000000005</v>
      </c>
      <c r="J17" t="str">
        <f>A17</f>
        <v>Bolivia</v>
      </c>
      <c r="K17">
        <f>AVERAGE(C17,F17)</f>
        <v>6.5</v>
      </c>
      <c r="L17" s="2">
        <f>((C17*D17+F17*G17)/(C17+F17))-4.04</f>
        <v>94.173333846153838</v>
      </c>
      <c r="M17" s="2"/>
      <c r="N17" s="2"/>
    </row>
    <row r="18" spans="1:14" x14ac:dyDescent="0.25">
      <c r="A18" t="s">
        <v>19</v>
      </c>
      <c r="B18">
        <v>22</v>
      </c>
      <c r="C18">
        <v>2</v>
      </c>
      <c r="D18">
        <v>97</v>
      </c>
      <c r="E18">
        <v>22</v>
      </c>
      <c r="F18">
        <v>2</v>
      </c>
      <c r="G18">
        <v>97</v>
      </c>
      <c r="J18" t="str">
        <f>A18</f>
        <v>Bosnia and Herzegovina</v>
      </c>
      <c r="K18">
        <f>AVERAGE(C18,F18)</f>
        <v>2</v>
      </c>
      <c r="L18" s="2">
        <f>((C18*D18+F18*G18)/(C18+F18))-4.04</f>
        <v>92.96</v>
      </c>
      <c r="M18" s="2"/>
      <c r="N18" s="2"/>
    </row>
    <row r="19" spans="1:14" x14ac:dyDescent="0.25">
      <c r="A19" t="s">
        <v>20</v>
      </c>
      <c r="B19">
        <v>24</v>
      </c>
      <c r="C19">
        <v>26</v>
      </c>
      <c r="D19">
        <v>107.12289</v>
      </c>
      <c r="E19">
        <v>24</v>
      </c>
      <c r="F19">
        <v>26</v>
      </c>
      <c r="G19">
        <v>107.6476</v>
      </c>
      <c r="J19" t="str">
        <f>A19</f>
        <v>Brazil</v>
      </c>
      <c r="K19">
        <f>AVERAGE(C19,F19)</f>
        <v>26</v>
      </c>
      <c r="L19" s="2">
        <f>((C19*D19+F19*G19)/(C19+F19))-4.04</f>
        <v>103.34524499999999</v>
      </c>
      <c r="M19" s="2"/>
      <c r="N19" s="2"/>
    </row>
    <row r="20" spans="1:14" x14ac:dyDescent="0.25">
      <c r="A20" t="s">
        <v>21</v>
      </c>
      <c r="B20">
        <v>26</v>
      </c>
      <c r="C20">
        <v>2</v>
      </c>
      <c r="D20">
        <v>118.31267</v>
      </c>
      <c r="E20">
        <v>26</v>
      </c>
      <c r="F20">
        <v>2</v>
      </c>
      <c r="G20">
        <v>118.31267</v>
      </c>
      <c r="J20" t="str">
        <f>A20</f>
        <v>Bulgaria</v>
      </c>
      <c r="K20">
        <f>AVERAGE(C20,F20)</f>
        <v>2</v>
      </c>
      <c r="L20" s="2">
        <f>((C20*D20+F20*G20)/(C20+F20))-4.04</f>
        <v>114.27266999999999</v>
      </c>
      <c r="M20" s="2"/>
      <c r="N20" s="2"/>
    </row>
    <row r="21" spans="1:14" x14ac:dyDescent="0.25">
      <c r="A21" t="s">
        <v>22</v>
      </c>
      <c r="B21">
        <v>29</v>
      </c>
      <c r="C21">
        <v>1</v>
      </c>
      <c r="D21">
        <v>99</v>
      </c>
      <c r="E21">
        <v>29</v>
      </c>
      <c r="F21">
        <v>1</v>
      </c>
      <c r="G21">
        <v>99</v>
      </c>
      <c r="J21" t="str">
        <f>A21</f>
        <v>Cabo Verde</v>
      </c>
      <c r="K21">
        <f>AVERAGE(C21,F21)</f>
        <v>1</v>
      </c>
      <c r="L21" s="2">
        <f>((C21*D21+F21*G21)/(C21+F21))-4.04</f>
        <v>94.96</v>
      </c>
      <c r="M21" s="2"/>
      <c r="N21" s="2"/>
    </row>
    <row r="22" spans="1:14" x14ac:dyDescent="0.25">
      <c r="A22" t="s">
        <v>118</v>
      </c>
      <c r="B22">
        <v>30</v>
      </c>
      <c r="E22">
        <v>30</v>
      </c>
      <c r="F22">
        <v>1</v>
      </c>
      <c r="G22">
        <v>99</v>
      </c>
      <c r="J22" t="str">
        <f>A22</f>
        <v>Cambodia</v>
      </c>
      <c r="K22">
        <f>AVERAGE(C22,F22)</f>
        <v>1</v>
      </c>
      <c r="L22" s="2">
        <f>((C22*D22+F22*G22)/(C22+F22))-4.04</f>
        <v>94.96</v>
      </c>
      <c r="M22" s="2"/>
      <c r="N22" s="2"/>
    </row>
    <row r="23" spans="1:14" x14ac:dyDescent="0.25">
      <c r="A23" t="s">
        <v>23</v>
      </c>
      <c r="B23">
        <v>31</v>
      </c>
      <c r="C23">
        <v>4</v>
      </c>
      <c r="D23">
        <v>97.224199999999996</v>
      </c>
      <c r="E23">
        <v>31</v>
      </c>
      <c r="F23">
        <v>4</v>
      </c>
      <c r="G23">
        <v>97.224199999999996</v>
      </c>
      <c r="J23" t="str">
        <f>A23</f>
        <v>Cameroon</v>
      </c>
      <c r="K23">
        <f>AVERAGE(C23,F23)</f>
        <v>4</v>
      </c>
      <c r="L23" s="2">
        <f>((C23*D23+F23*G23)/(C23+F23))-4.04</f>
        <v>93.18419999999999</v>
      </c>
      <c r="M23" s="2"/>
      <c r="N23" s="2"/>
    </row>
    <row r="24" spans="1:14" x14ac:dyDescent="0.25">
      <c r="A24" s="1" t="s">
        <v>3</v>
      </c>
      <c r="B24">
        <v>32</v>
      </c>
      <c r="C24">
        <v>30</v>
      </c>
      <c r="D24">
        <v>112.39140999999999</v>
      </c>
      <c r="E24">
        <v>32</v>
      </c>
      <c r="F24">
        <v>47</v>
      </c>
      <c r="G24">
        <v>110.61237</v>
      </c>
      <c r="J24" t="str">
        <f>A24</f>
        <v>Canada</v>
      </c>
      <c r="K24">
        <f>AVERAGE(C24,F24)</f>
        <v>38.5</v>
      </c>
      <c r="L24" s="2">
        <f>((C24*D24+F24*G24)/(C24+F24))-4.04</f>
        <v>107.26550246753246</v>
      </c>
      <c r="M24" s="2"/>
      <c r="N24" s="2"/>
    </row>
    <row r="25" spans="1:14" x14ac:dyDescent="0.25">
      <c r="A25" t="s">
        <v>24</v>
      </c>
      <c r="B25">
        <v>35</v>
      </c>
      <c r="C25">
        <v>8</v>
      </c>
      <c r="D25">
        <v>95.349689999999995</v>
      </c>
      <c r="E25">
        <v>35</v>
      </c>
      <c r="F25">
        <v>9</v>
      </c>
      <c r="G25">
        <v>97.423289999999994</v>
      </c>
      <c r="J25" t="str">
        <f>A25</f>
        <v>Chile</v>
      </c>
      <c r="K25">
        <f>AVERAGE(C25,F25)</f>
        <v>8.5</v>
      </c>
      <c r="L25" s="2">
        <f>((C25*D25+F25*G25)/(C25+F25))-4.04</f>
        <v>92.407478235294107</v>
      </c>
      <c r="M25" s="2"/>
      <c r="N25" s="2"/>
    </row>
    <row r="26" spans="1:14" x14ac:dyDescent="0.25">
      <c r="A26" t="s">
        <v>25</v>
      </c>
      <c r="B26">
        <v>36</v>
      </c>
      <c r="C26">
        <v>54</v>
      </c>
      <c r="D26">
        <v>114.79885</v>
      </c>
      <c r="E26">
        <v>36</v>
      </c>
      <c r="F26">
        <v>54</v>
      </c>
      <c r="G26">
        <v>115.08642</v>
      </c>
      <c r="J26" t="str">
        <f>A26</f>
        <v>China</v>
      </c>
      <c r="K26">
        <f>AVERAGE(C26,F26)</f>
        <v>54</v>
      </c>
      <c r="L26" s="2">
        <f>((C26*D26+F26*G26)/(C26+F26))-4.04</f>
        <v>110.90263499999999</v>
      </c>
      <c r="M26" s="2"/>
      <c r="N26" s="2"/>
    </row>
    <row r="27" spans="1:14" x14ac:dyDescent="0.25">
      <c r="A27" t="s">
        <v>26</v>
      </c>
      <c r="B27">
        <v>37</v>
      </c>
      <c r="C27">
        <v>58</v>
      </c>
      <c r="D27">
        <v>95.53</v>
      </c>
      <c r="E27">
        <v>37</v>
      </c>
      <c r="F27">
        <v>59</v>
      </c>
      <c r="G27">
        <v>94.459779999999995</v>
      </c>
      <c r="J27" t="str">
        <f>A27</f>
        <v>Colombia</v>
      </c>
      <c r="K27">
        <f>AVERAGE(C27,F27)</f>
        <v>58.5</v>
      </c>
      <c r="L27" s="2">
        <f>((C27*D27+F27*G27)/(C27+F27))-4.04</f>
        <v>90.950316410256406</v>
      </c>
      <c r="M27" s="2"/>
      <c r="N27" s="2"/>
    </row>
    <row r="28" spans="1:14" x14ac:dyDescent="0.25">
      <c r="A28" t="s">
        <v>27</v>
      </c>
      <c r="B28">
        <v>39</v>
      </c>
      <c r="C28">
        <v>1</v>
      </c>
      <c r="D28">
        <v>105</v>
      </c>
      <c r="E28">
        <v>39</v>
      </c>
      <c r="F28">
        <v>1</v>
      </c>
      <c r="G28">
        <v>105</v>
      </c>
      <c r="J28" t="str">
        <f>A28</f>
        <v>Congo</v>
      </c>
      <c r="K28">
        <f>AVERAGE(C28,F28)</f>
        <v>1</v>
      </c>
      <c r="L28" s="2">
        <f>((C28*D28+F28*G28)/(C28+F28))-4.04</f>
        <v>100.96</v>
      </c>
      <c r="M28" s="2"/>
      <c r="N28" s="2"/>
    </row>
    <row r="29" spans="1:14" x14ac:dyDescent="0.25">
      <c r="A29" t="s">
        <v>27</v>
      </c>
      <c r="B29">
        <v>40</v>
      </c>
      <c r="C29">
        <v>1</v>
      </c>
      <c r="D29">
        <v>95</v>
      </c>
      <c r="E29">
        <v>40</v>
      </c>
      <c r="F29">
        <v>1</v>
      </c>
      <c r="G29">
        <v>95</v>
      </c>
      <c r="J29" t="str">
        <f>A29</f>
        <v>Congo</v>
      </c>
      <c r="K29">
        <f>AVERAGE(C29,F29)</f>
        <v>1</v>
      </c>
      <c r="L29" s="2">
        <f>((C29*D29+F29*G29)/(C29+F29))-4.04</f>
        <v>90.96</v>
      </c>
      <c r="M29" s="2"/>
      <c r="N29" s="2"/>
    </row>
    <row r="30" spans="1:14" x14ac:dyDescent="0.25">
      <c r="A30" t="s">
        <v>28</v>
      </c>
      <c r="B30">
        <v>41</v>
      </c>
      <c r="C30">
        <v>6</v>
      </c>
      <c r="D30">
        <v>98.510760000000005</v>
      </c>
      <c r="E30">
        <v>41</v>
      </c>
      <c r="F30">
        <v>7</v>
      </c>
      <c r="G30">
        <v>103.41605</v>
      </c>
      <c r="J30" t="str">
        <f>A30</f>
        <v>Costa Rica</v>
      </c>
      <c r="K30">
        <f>AVERAGE(C30,F30)</f>
        <v>6.5</v>
      </c>
      <c r="L30" s="2">
        <f>((C30*D30+F30*G30)/(C30+F30))-4.04</f>
        <v>97.112069999999989</v>
      </c>
      <c r="M30" s="2"/>
      <c r="N30" s="2"/>
    </row>
    <row r="31" spans="1:14" x14ac:dyDescent="0.25">
      <c r="A31" t="s">
        <v>29</v>
      </c>
      <c r="B31">
        <v>43</v>
      </c>
      <c r="C31">
        <v>3</v>
      </c>
      <c r="D31">
        <v>109.98811000000001</v>
      </c>
      <c r="E31">
        <v>43</v>
      </c>
      <c r="F31">
        <v>3</v>
      </c>
      <c r="G31">
        <v>109.37979</v>
      </c>
      <c r="J31" t="str">
        <f>A31</f>
        <v>Croatia</v>
      </c>
      <c r="K31">
        <f>AVERAGE(C31,F31)</f>
        <v>3</v>
      </c>
      <c r="L31" s="2">
        <f>((C31*D31+F31*G31)/(C31+F31))-4.04</f>
        <v>105.64394999999999</v>
      </c>
      <c r="M31" s="2"/>
      <c r="N31" s="2"/>
    </row>
    <row r="32" spans="1:14" x14ac:dyDescent="0.25">
      <c r="A32" t="s">
        <v>30</v>
      </c>
      <c r="B32">
        <v>44</v>
      </c>
      <c r="C32">
        <v>112</v>
      </c>
      <c r="D32">
        <v>96.271609999999995</v>
      </c>
      <c r="E32">
        <v>44</v>
      </c>
      <c r="F32">
        <v>109</v>
      </c>
      <c r="G32">
        <v>95.582220000000007</v>
      </c>
      <c r="J32" t="str">
        <f>A32</f>
        <v>Cuba</v>
      </c>
      <c r="K32">
        <f>AVERAGE(C32,F32)</f>
        <v>110.5</v>
      </c>
      <c r="L32" s="2">
        <f>((C32*D32+F32*G32)/(C32+F32))-4.04</f>
        <v>91.891594117647045</v>
      </c>
      <c r="M32" s="2"/>
      <c r="N32" s="2"/>
    </row>
    <row r="33" spans="1:14" x14ac:dyDescent="0.25">
      <c r="A33" t="s">
        <v>31</v>
      </c>
      <c r="B33">
        <v>46</v>
      </c>
      <c r="C33">
        <v>4</v>
      </c>
      <c r="D33">
        <v>104.01075</v>
      </c>
      <c r="E33">
        <v>46</v>
      </c>
      <c r="F33">
        <v>3</v>
      </c>
      <c r="G33">
        <v>108.37163</v>
      </c>
      <c r="J33" t="str">
        <f>A33</f>
        <v>Czech Republic</v>
      </c>
      <c r="K33">
        <f>AVERAGE(C33,F33)</f>
        <v>3.5</v>
      </c>
      <c r="L33" s="2">
        <f>((C33*D33+F33*G33)/(C33+F33))-4.04</f>
        <v>101.83969857142856</v>
      </c>
      <c r="M33" s="2"/>
      <c r="N33" s="2"/>
    </row>
    <row r="34" spans="1:14" x14ac:dyDescent="0.25">
      <c r="A34" t="s">
        <v>32</v>
      </c>
      <c r="B34">
        <v>47</v>
      </c>
      <c r="C34">
        <v>1</v>
      </c>
      <c r="D34">
        <v>123</v>
      </c>
      <c r="E34">
        <v>47</v>
      </c>
      <c r="F34">
        <v>2</v>
      </c>
      <c r="G34">
        <v>106.3258</v>
      </c>
      <c r="J34" t="str">
        <f>A34</f>
        <v>Denmark</v>
      </c>
      <c r="K34">
        <f>AVERAGE(C34,F34)</f>
        <v>1.5</v>
      </c>
      <c r="L34" s="2">
        <f>((C34*D34+F34*G34)/(C34+F34))-4.04</f>
        <v>107.84386666666667</v>
      </c>
      <c r="M34" s="2"/>
      <c r="N34" s="2"/>
    </row>
    <row r="35" spans="1:14" x14ac:dyDescent="0.25">
      <c r="A35" t="s">
        <v>33</v>
      </c>
      <c r="B35">
        <v>50</v>
      </c>
      <c r="C35">
        <v>19</v>
      </c>
      <c r="D35">
        <v>94.695130000000006</v>
      </c>
      <c r="E35">
        <v>50</v>
      </c>
      <c r="F35">
        <v>22</v>
      </c>
      <c r="G35">
        <v>97.091700000000003</v>
      </c>
      <c r="J35" t="str">
        <f>A35</f>
        <v>Dominican Republic</v>
      </c>
      <c r="K35">
        <f>AVERAGE(C35,F35)</f>
        <v>20.5</v>
      </c>
      <c r="L35" s="2">
        <f>((C35*D35+F35*G35)/(C35+F35))-4.04</f>
        <v>91.94109439024389</v>
      </c>
      <c r="M35" s="2"/>
      <c r="N35" s="2"/>
    </row>
    <row r="36" spans="1:14" x14ac:dyDescent="0.25">
      <c r="A36" t="s">
        <v>34</v>
      </c>
      <c r="B36">
        <v>51</v>
      </c>
      <c r="C36">
        <v>24</v>
      </c>
      <c r="D36">
        <v>100.76237999999999</v>
      </c>
      <c r="E36">
        <v>51</v>
      </c>
      <c r="F36">
        <v>22</v>
      </c>
      <c r="G36">
        <v>103.21585</v>
      </c>
      <c r="J36" t="str">
        <f>A36</f>
        <v>Ecuador</v>
      </c>
      <c r="K36">
        <f>AVERAGE(C36,F36)</f>
        <v>23</v>
      </c>
      <c r="L36" s="2">
        <f>((C36*D36+F36*G36)/(C36+F36))-4.04</f>
        <v>97.895778695652155</v>
      </c>
      <c r="M36" s="2"/>
      <c r="N36" s="2"/>
    </row>
    <row r="37" spans="1:14" x14ac:dyDescent="0.25">
      <c r="A37" t="s">
        <v>35</v>
      </c>
      <c r="B37">
        <v>52</v>
      </c>
      <c r="C37">
        <v>3</v>
      </c>
      <c r="D37">
        <v>118.17035</v>
      </c>
      <c r="E37">
        <v>52</v>
      </c>
      <c r="F37">
        <v>3</v>
      </c>
      <c r="G37">
        <v>118.17035</v>
      </c>
      <c r="J37" t="str">
        <f>A37</f>
        <v>Egypt</v>
      </c>
      <c r="K37">
        <f>AVERAGE(C37,F37)</f>
        <v>3</v>
      </c>
      <c r="L37" s="2">
        <f>((C37*D37+F37*G37)/(C37+F37))-4.04</f>
        <v>114.13034999999999</v>
      </c>
      <c r="M37" s="2"/>
      <c r="N37" s="2"/>
    </row>
    <row r="38" spans="1:14" x14ac:dyDescent="0.25">
      <c r="A38" t="s">
        <v>36</v>
      </c>
      <c r="B38">
        <v>53</v>
      </c>
      <c r="C38">
        <v>46</v>
      </c>
      <c r="D38">
        <v>94.068539999999999</v>
      </c>
      <c r="E38">
        <v>53</v>
      </c>
      <c r="F38">
        <v>52</v>
      </c>
      <c r="G38">
        <v>94.044629999999998</v>
      </c>
      <c r="J38" t="str">
        <f>A38</f>
        <v>El Salvador</v>
      </c>
      <c r="K38">
        <f>AVERAGE(C38,F38)</f>
        <v>49</v>
      </c>
      <c r="L38" s="2">
        <f>((C38*D38+F38*G38)/(C38+F38))-4.04</f>
        <v>90.015853061224476</v>
      </c>
      <c r="M38" s="2"/>
      <c r="N38" s="2"/>
    </row>
    <row r="39" spans="1:14" x14ac:dyDescent="0.25">
      <c r="A39" t="s">
        <v>37</v>
      </c>
      <c r="B39">
        <v>55</v>
      </c>
      <c r="C39">
        <v>3</v>
      </c>
      <c r="D39">
        <v>101.29881</v>
      </c>
      <c r="E39">
        <v>55</v>
      </c>
      <c r="F39">
        <v>4</v>
      </c>
      <c r="G39">
        <v>92.231520000000003</v>
      </c>
      <c r="J39" t="str">
        <f>A39</f>
        <v>Eritrea</v>
      </c>
      <c r="K39">
        <f>AVERAGE(C39,F39)</f>
        <v>3.5</v>
      </c>
      <c r="L39" s="2">
        <f>((C39*D39+F39*G39)/(C39+F39))-4.04</f>
        <v>92.077501428571424</v>
      </c>
      <c r="M39" s="2"/>
      <c r="N39" s="2"/>
    </row>
    <row r="40" spans="1:14" x14ac:dyDescent="0.25">
      <c r="A40" t="s">
        <v>38</v>
      </c>
      <c r="B40">
        <v>56</v>
      </c>
      <c r="C40">
        <v>1</v>
      </c>
      <c r="D40">
        <v>103</v>
      </c>
      <c r="J40" t="str">
        <f>A40</f>
        <v>Estonia</v>
      </c>
      <c r="K40">
        <f>AVERAGE(C40,F40)</f>
        <v>1</v>
      </c>
      <c r="L40" s="2">
        <f>((C40*D40+F40*G40)/(C40+F40))-4.04</f>
        <v>98.96</v>
      </c>
      <c r="M40" s="2"/>
      <c r="N40" s="2"/>
    </row>
    <row r="41" spans="1:14" x14ac:dyDescent="0.25">
      <c r="A41" t="s">
        <v>39</v>
      </c>
      <c r="B41">
        <v>57</v>
      </c>
      <c r="C41">
        <v>8</v>
      </c>
      <c r="D41">
        <v>95.759699999999995</v>
      </c>
      <c r="E41">
        <v>57</v>
      </c>
      <c r="F41">
        <v>9</v>
      </c>
      <c r="G41">
        <v>94.171260000000004</v>
      </c>
      <c r="J41" t="str">
        <f>A41</f>
        <v>Ethiopia</v>
      </c>
      <c r="K41">
        <f>AVERAGE(C41,F41)</f>
        <v>8.5</v>
      </c>
      <c r="L41" s="2">
        <f>((C41*D41+F41*G41)/(C41+F41))-4.04</f>
        <v>90.878761176470576</v>
      </c>
      <c r="M41" s="2"/>
      <c r="N41" s="2"/>
    </row>
    <row r="42" spans="1:14" x14ac:dyDescent="0.25">
      <c r="A42" t="s">
        <v>40</v>
      </c>
      <c r="B42">
        <v>59</v>
      </c>
      <c r="C42">
        <v>5</v>
      </c>
      <c r="D42">
        <v>111.69893</v>
      </c>
      <c r="E42">
        <v>59</v>
      </c>
      <c r="F42">
        <v>5</v>
      </c>
      <c r="G42">
        <v>114.13646</v>
      </c>
      <c r="J42" t="str">
        <f>A42</f>
        <v>Finland</v>
      </c>
      <c r="K42">
        <f>AVERAGE(C42,F42)</f>
        <v>5</v>
      </c>
      <c r="L42" s="2">
        <f>((C42*D42+F42*G42)/(C42+F42))-4.04</f>
        <v>108.877695</v>
      </c>
      <c r="M42" s="2"/>
      <c r="N42" s="2"/>
    </row>
    <row r="43" spans="1:14" x14ac:dyDescent="0.25">
      <c r="A43" t="s">
        <v>41</v>
      </c>
      <c r="B43">
        <v>60</v>
      </c>
      <c r="C43">
        <v>6</v>
      </c>
      <c r="D43">
        <v>106.85619</v>
      </c>
      <c r="E43">
        <v>60</v>
      </c>
      <c r="F43">
        <v>14</v>
      </c>
      <c r="G43">
        <v>110.64416</v>
      </c>
      <c r="J43" t="str">
        <f>A43</f>
        <v>France</v>
      </c>
      <c r="K43">
        <f>AVERAGE(C43,F43)</f>
        <v>10</v>
      </c>
      <c r="L43" s="2">
        <f>((C43*D43+F43*G43)/(C43+F43))-4.04</f>
        <v>105.467769</v>
      </c>
      <c r="M43" s="2"/>
      <c r="N43" s="2"/>
    </row>
    <row r="44" spans="1:14" x14ac:dyDescent="0.25">
      <c r="A44" t="s">
        <v>42</v>
      </c>
      <c r="B44">
        <v>63</v>
      </c>
      <c r="C44">
        <v>1</v>
      </c>
      <c r="D44">
        <v>116</v>
      </c>
      <c r="E44">
        <v>63</v>
      </c>
      <c r="F44">
        <v>1</v>
      </c>
      <c r="G44">
        <v>116</v>
      </c>
      <c r="J44" t="str">
        <f>A44</f>
        <v>Georgia</v>
      </c>
      <c r="K44">
        <f>AVERAGE(C44,F44)</f>
        <v>1</v>
      </c>
      <c r="L44" s="2">
        <f>((C44*D44+F44*G44)/(C44+F44))-4.04</f>
        <v>111.96</v>
      </c>
      <c r="M44" s="2"/>
      <c r="N44" s="2"/>
    </row>
    <row r="45" spans="1:14" x14ac:dyDescent="0.25">
      <c r="A45" t="s">
        <v>43</v>
      </c>
      <c r="B45">
        <v>64</v>
      </c>
      <c r="C45">
        <v>15</v>
      </c>
      <c r="D45">
        <v>107.10380000000001</v>
      </c>
      <c r="E45">
        <v>64</v>
      </c>
      <c r="F45">
        <v>47</v>
      </c>
      <c r="G45">
        <v>106.27786</v>
      </c>
      <c r="J45" t="str">
        <f>A45</f>
        <v>Germany</v>
      </c>
      <c r="K45">
        <f>AVERAGE(C45,F45)</f>
        <v>31</v>
      </c>
      <c r="L45" s="2">
        <f>((C45*D45+F45*G45)/(C45+F45))-4.04</f>
        <v>102.43768419354839</v>
      </c>
      <c r="M45" s="2"/>
      <c r="N45" s="2"/>
    </row>
    <row r="46" spans="1:14" x14ac:dyDescent="0.25">
      <c r="A46" t="s">
        <v>44</v>
      </c>
      <c r="B46">
        <v>65</v>
      </c>
      <c r="C46">
        <v>6</v>
      </c>
      <c r="D46">
        <v>88.985309999999998</v>
      </c>
      <c r="E46">
        <v>65</v>
      </c>
      <c r="F46">
        <v>7</v>
      </c>
      <c r="G46">
        <v>88.859970000000004</v>
      </c>
      <c r="J46" t="str">
        <f>A46</f>
        <v>Ghana</v>
      </c>
      <c r="K46">
        <f>AVERAGE(C46,F46)</f>
        <v>6.5</v>
      </c>
      <c r="L46" s="2">
        <f>((C46*D46+F46*G46)/(C46+F46))-4.04</f>
        <v>84.877819230769219</v>
      </c>
      <c r="M46" s="2"/>
      <c r="N46" s="2"/>
    </row>
    <row r="47" spans="1:14" x14ac:dyDescent="0.25">
      <c r="A47" t="s">
        <v>45</v>
      </c>
      <c r="B47">
        <v>66</v>
      </c>
      <c r="C47">
        <v>1</v>
      </c>
      <c r="D47">
        <v>99</v>
      </c>
      <c r="E47">
        <v>66</v>
      </c>
      <c r="F47">
        <v>3</v>
      </c>
      <c r="G47">
        <v>100.44377</v>
      </c>
      <c r="J47" t="str">
        <f>A47</f>
        <v>Greece</v>
      </c>
      <c r="K47">
        <f>AVERAGE(C47,F47)</f>
        <v>2</v>
      </c>
      <c r="L47" s="2">
        <f>((C47*D47+F47*G47)/(C47+F47))-4.04</f>
        <v>96.042827500000001</v>
      </c>
      <c r="M47" s="2"/>
      <c r="N47" s="2"/>
    </row>
    <row r="48" spans="1:14" x14ac:dyDescent="0.25">
      <c r="A48" t="s">
        <v>46</v>
      </c>
      <c r="B48">
        <v>68</v>
      </c>
      <c r="C48">
        <v>32</v>
      </c>
      <c r="D48">
        <v>91.195740000000001</v>
      </c>
      <c r="E48">
        <v>68</v>
      </c>
      <c r="F48">
        <v>36</v>
      </c>
      <c r="G48">
        <v>91.073869999999999</v>
      </c>
      <c r="J48" t="str">
        <f>A48</f>
        <v>Guatemala</v>
      </c>
      <c r="K48">
        <f>AVERAGE(C48,F48)</f>
        <v>34</v>
      </c>
      <c r="L48" s="2">
        <f>((C48*D48+F48*G48)/(C48+F48))-4.04</f>
        <v>87.091220588235288</v>
      </c>
      <c r="M48" s="2"/>
      <c r="N48" s="2"/>
    </row>
    <row r="49" spans="1:14" x14ac:dyDescent="0.25">
      <c r="A49" t="s">
        <v>47</v>
      </c>
      <c r="B49">
        <v>71</v>
      </c>
      <c r="C49">
        <v>6</v>
      </c>
      <c r="D49">
        <v>115.4059</v>
      </c>
      <c r="E49">
        <v>71</v>
      </c>
      <c r="F49">
        <v>5</v>
      </c>
      <c r="G49">
        <v>112.65980999999999</v>
      </c>
      <c r="J49" t="str">
        <f>A49</f>
        <v>Guyana</v>
      </c>
      <c r="K49">
        <f>AVERAGE(C49,F49)</f>
        <v>5.5</v>
      </c>
      <c r="L49" s="2">
        <f>((C49*D49+F49*G49)/(C49+F49))-4.04</f>
        <v>110.11767727272726</v>
      </c>
      <c r="M49" s="2"/>
      <c r="N49" s="2"/>
    </row>
    <row r="50" spans="1:14" x14ac:dyDescent="0.25">
      <c r="A50" t="s">
        <v>48</v>
      </c>
      <c r="B50">
        <v>72</v>
      </c>
      <c r="C50">
        <v>19</v>
      </c>
      <c r="D50">
        <v>90.659210000000002</v>
      </c>
      <c r="E50">
        <v>72</v>
      </c>
      <c r="F50">
        <v>20</v>
      </c>
      <c r="G50">
        <v>92.332570000000004</v>
      </c>
      <c r="J50" t="str">
        <f>A50</f>
        <v>Haiti</v>
      </c>
      <c r="K50">
        <f>AVERAGE(C50,F50)</f>
        <v>19.5</v>
      </c>
      <c r="L50" s="2">
        <f>((C50*D50+F50*G50)/(C50+F50))-4.04</f>
        <v>87.477343333333337</v>
      </c>
      <c r="M50" s="2"/>
      <c r="N50" s="2"/>
    </row>
    <row r="51" spans="1:14" x14ac:dyDescent="0.25">
      <c r="A51" t="s">
        <v>49</v>
      </c>
      <c r="B51">
        <v>73</v>
      </c>
      <c r="C51">
        <v>35</v>
      </c>
      <c r="D51">
        <v>92.775379999999998</v>
      </c>
      <c r="E51">
        <v>73</v>
      </c>
      <c r="F51">
        <v>36</v>
      </c>
      <c r="G51">
        <v>92.799270000000007</v>
      </c>
      <c r="J51" t="str">
        <f>A51</f>
        <v>Honduras</v>
      </c>
      <c r="K51">
        <f>AVERAGE(C51,F51)</f>
        <v>35.5</v>
      </c>
      <c r="L51" s="2">
        <f>((C51*D51+F51*G51)/(C51+F51))-4.04</f>
        <v>88.747493239436608</v>
      </c>
      <c r="M51" s="2"/>
      <c r="N51" s="2"/>
    </row>
    <row r="52" spans="1:14" x14ac:dyDescent="0.25">
      <c r="A52" t="s">
        <v>50</v>
      </c>
      <c r="B52">
        <v>74</v>
      </c>
      <c r="C52">
        <v>5</v>
      </c>
      <c r="D52">
        <v>121.05619</v>
      </c>
      <c r="E52">
        <v>74</v>
      </c>
      <c r="F52">
        <v>5</v>
      </c>
      <c r="G52">
        <v>121.05619</v>
      </c>
      <c r="J52" t="str">
        <f>A52</f>
        <v>Hungary</v>
      </c>
      <c r="K52">
        <f>AVERAGE(C52,F52)</f>
        <v>5</v>
      </c>
      <c r="L52" s="2">
        <f>((C52*D52+F52*G52)/(C52+F52))-4.04</f>
        <v>117.01618999999998</v>
      </c>
      <c r="M52" s="2"/>
      <c r="N52" s="2"/>
    </row>
    <row r="53" spans="1:14" x14ac:dyDescent="0.25">
      <c r="A53" t="s">
        <v>51</v>
      </c>
      <c r="B53">
        <v>76</v>
      </c>
      <c r="C53">
        <v>50</v>
      </c>
      <c r="D53">
        <v>107.62084</v>
      </c>
      <c r="E53">
        <v>76</v>
      </c>
      <c r="F53">
        <v>53</v>
      </c>
      <c r="G53">
        <v>107.63668</v>
      </c>
      <c r="J53" t="str">
        <f>A53</f>
        <v>India</v>
      </c>
      <c r="K53">
        <f>AVERAGE(C53,F53)</f>
        <v>51.5</v>
      </c>
      <c r="L53" s="2">
        <f>((C53*D53+F53*G53)/(C53+F53))-4.04</f>
        <v>103.58899067961164</v>
      </c>
      <c r="M53" s="2"/>
      <c r="N53" s="2"/>
    </row>
    <row r="54" spans="1:14" x14ac:dyDescent="0.25">
      <c r="A54" t="s">
        <v>52</v>
      </c>
      <c r="B54">
        <v>77</v>
      </c>
      <c r="C54">
        <v>2</v>
      </c>
      <c r="D54">
        <v>87.695390000000003</v>
      </c>
      <c r="E54">
        <v>77</v>
      </c>
      <c r="F54">
        <v>5</v>
      </c>
      <c r="G54">
        <v>88.110519999999994</v>
      </c>
      <c r="J54" t="str">
        <f>A54</f>
        <v>Indonesia</v>
      </c>
      <c r="K54">
        <f>AVERAGE(C54,F54)</f>
        <v>3.5</v>
      </c>
      <c r="L54" s="2">
        <f>((C54*D54+F54*G54)/(C54+F54))-4.04</f>
        <v>83.951911428571407</v>
      </c>
      <c r="M54" s="2"/>
      <c r="N54" s="2"/>
    </row>
    <row r="55" spans="1:14" x14ac:dyDescent="0.25">
      <c r="A55" t="s">
        <v>53</v>
      </c>
      <c r="B55">
        <v>78</v>
      </c>
      <c r="C55">
        <v>7</v>
      </c>
      <c r="D55">
        <v>109.37506</v>
      </c>
      <c r="E55">
        <v>78</v>
      </c>
      <c r="F55">
        <v>8</v>
      </c>
      <c r="G55">
        <v>110.71907</v>
      </c>
      <c r="J55" t="str">
        <f>A55</f>
        <v>Iran</v>
      </c>
      <c r="K55">
        <f>AVERAGE(C55,F55)</f>
        <v>7.5</v>
      </c>
      <c r="L55" s="2">
        <f>((C55*D55+F55*G55)/(C55+F55))-4.04</f>
        <v>106.05186533333334</v>
      </c>
      <c r="M55" s="2"/>
      <c r="N55" s="2"/>
    </row>
    <row r="56" spans="1:14" x14ac:dyDescent="0.25">
      <c r="A56" t="s">
        <v>54</v>
      </c>
      <c r="B56">
        <v>80</v>
      </c>
      <c r="C56">
        <v>12</v>
      </c>
      <c r="D56">
        <v>114.86982</v>
      </c>
      <c r="E56">
        <v>80</v>
      </c>
      <c r="F56">
        <v>17</v>
      </c>
      <c r="G56">
        <v>108.48813</v>
      </c>
      <c r="J56" t="str">
        <f>A56</f>
        <v>Ireland</v>
      </c>
      <c r="K56">
        <f>AVERAGE(C56,F56)</f>
        <v>14.5</v>
      </c>
      <c r="L56" s="2">
        <f>((C56*D56+F56*G56)/(C56+F56))-4.04</f>
        <v>107.08882931034482</v>
      </c>
      <c r="M56" s="2"/>
      <c r="N56" s="2"/>
    </row>
    <row r="57" spans="1:14" x14ac:dyDescent="0.25">
      <c r="A57" t="s">
        <v>55</v>
      </c>
      <c r="B57">
        <v>81</v>
      </c>
      <c r="C57">
        <v>2</v>
      </c>
      <c r="D57">
        <v>96</v>
      </c>
      <c r="E57">
        <v>81</v>
      </c>
      <c r="F57">
        <v>2</v>
      </c>
      <c r="G57">
        <v>93.189800000000005</v>
      </c>
      <c r="J57" t="str">
        <f>A57</f>
        <v>Israel</v>
      </c>
      <c r="K57">
        <f>AVERAGE(C57,F57)</f>
        <v>2</v>
      </c>
      <c r="L57" s="2">
        <f>((C57*D57+F57*G57)/(C57+F57))-4.04</f>
        <v>90.554899999999989</v>
      </c>
      <c r="M57" s="2"/>
      <c r="N57" s="2"/>
    </row>
    <row r="58" spans="1:14" x14ac:dyDescent="0.25">
      <c r="A58" t="s">
        <v>56</v>
      </c>
      <c r="B58">
        <v>82</v>
      </c>
      <c r="C58">
        <v>17</v>
      </c>
      <c r="D58">
        <v>104.28530000000001</v>
      </c>
      <c r="E58">
        <v>82</v>
      </c>
      <c r="F58">
        <v>30</v>
      </c>
      <c r="G58">
        <v>100.31338</v>
      </c>
      <c r="J58" t="str">
        <f>A58</f>
        <v>Italy</v>
      </c>
      <c r="K58">
        <f>AVERAGE(C58,F58)</f>
        <v>23.5</v>
      </c>
      <c r="L58" s="2">
        <f>((C58*D58+F58*G58)/(C58+F58))-4.04</f>
        <v>97.710031914893619</v>
      </c>
      <c r="M58" s="2"/>
      <c r="N58" s="2"/>
    </row>
    <row r="59" spans="1:14" x14ac:dyDescent="0.25">
      <c r="A59" t="s">
        <v>57</v>
      </c>
      <c r="B59">
        <v>83</v>
      </c>
      <c r="C59">
        <v>22</v>
      </c>
      <c r="D59">
        <v>93.960340000000002</v>
      </c>
      <c r="E59">
        <v>83</v>
      </c>
      <c r="F59">
        <v>25</v>
      </c>
      <c r="G59">
        <v>93.924440000000004</v>
      </c>
      <c r="J59" t="str">
        <f>A59</f>
        <v>Jamaica</v>
      </c>
      <c r="K59">
        <f>AVERAGE(C59,F59)</f>
        <v>23.5</v>
      </c>
      <c r="L59" s="2">
        <f>((C59*D59+F59*G59)/(C59+F59))-4.04</f>
        <v>89.901244255319142</v>
      </c>
      <c r="M59" s="2"/>
      <c r="N59" s="2"/>
    </row>
    <row r="60" spans="1:14" x14ac:dyDescent="0.25">
      <c r="A60" t="s">
        <v>58</v>
      </c>
      <c r="B60">
        <v>84</v>
      </c>
      <c r="C60">
        <v>23</v>
      </c>
      <c r="D60">
        <v>110.70532</v>
      </c>
      <c r="E60">
        <v>84</v>
      </c>
      <c r="F60">
        <v>22</v>
      </c>
      <c r="G60">
        <v>110.67469</v>
      </c>
      <c r="J60" t="str">
        <f>A60</f>
        <v>Japan</v>
      </c>
      <c r="K60">
        <f>AVERAGE(C60,F60)</f>
        <v>22.5</v>
      </c>
      <c r="L60" s="2">
        <f>((C60*D60+F60*G60)/(C60+F60))-4.04</f>
        <v>106.65034533333332</v>
      </c>
      <c r="M60" s="2"/>
      <c r="N60" s="2"/>
    </row>
    <row r="61" spans="1:14" x14ac:dyDescent="0.25">
      <c r="A61" t="s">
        <v>59</v>
      </c>
      <c r="B61">
        <v>86</v>
      </c>
      <c r="C61">
        <v>1</v>
      </c>
      <c r="D61">
        <v>125</v>
      </c>
      <c r="E61">
        <v>86</v>
      </c>
      <c r="F61">
        <v>2</v>
      </c>
      <c r="G61">
        <v>115.48542</v>
      </c>
      <c r="J61" t="str">
        <f>A61</f>
        <v>Kazakhstan</v>
      </c>
      <c r="K61">
        <f>AVERAGE(C61,F61)</f>
        <v>1.5</v>
      </c>
      <c r="L61" s="2">
        <f>((C61*D61+F61*G61)/(C61+F61))-4.04</f>
        <v>114.61694666666666</v>
      </c>
      <c r="M61" s="2"/>
      <c r="N61" s="2"/>
    </row>
    <row r="62" spans="1:14" x14ac:dyDescent="0.25">
      <c r="A62" t="s">
        <v>60</v>
      </c>
      <c r="B62">
        <v>87</v>
      </c>
      <c r="C62">
        <v>1</v>
      </c>
      <c r="D62">
        <v>103</v>
      </c>
      <c r="E62">
        <v>87</v>
      </c>
      <c r="F62">
        <v>1</v>
      </c>
      <c r="G62">
        <v>103</v>
      </c>
      <c r="J62" t="str">
        <f>A62</f>
        <v>Kenya</v>
      </c>
      <c r="K62">
        <f>AVERAGE(C62,F62)</f>
        <v>1</v>
      </c>
      <c r="L62" s="2">
        <f>((C62*D62+F62*G62)/(C62+F62))-4.04</f>
        <v>98.96</v>
      </c>
      <c r="M62" s="2"/>
      <c r="N62" s="2"/>
    </row>
    <row r="63" spans="1:14" x14ac:dyDescent="0.25">
      <c r="A63" t="s">
        <v>61</v>
      </c>
      <c r="B63">
        <v>89</v>
      </c>
      <c r="C63">
        <v>1</v>
      </c>
      <c r="D63">
        <v>105</v>
      </c>
      <c r="E63">
        <v>89</v>
      </c>
      <c r="F63">
        <v>1</v>
      </c>
      <c r="G63">
        <v>105</v>
      </c>
      <c r="J63" t="str">
        <f>A63</f>
        <v>Kosovo</v>
      </c>
      <c r="K63">
        <f>AVERAGE(C63,F63)</f>
        <v>1</v>
      </c>
      <c r="L63" s="2">
        <f>((C63*D63+F63*G63)/(C63+F63))-4.04</f>
        <v>100.96</v>
      </c>
      <c r="M63" s="2"/>
      <c r="N63" s="2"/>
    </row>
    <row r="64" spans="1:14" x14ac:dyDescent="0.25">
      <c r="A64" t="s">
        <v>62</v>
      </c>
      <c r="B64">
        <v>91</v>
      </c>
      <c r="C64">
        <v>1</v>
      </c>
      <c r="D64">
        <v>96</v>
      </c>
      <c r="E64">
        <v>91</v>
      </c>
      <c r="F64">
        <v>2</v>
      </c>
      <c r="G64">
        <v>95.310950000000005</v>
      </c>
      <c r="J64" t="str">
        <f>A64</f>
        <v>Kyrgyzstan</v>
      </c>
      <c r="K64">
        <f>AVERAGE(C64,F64)</f>
        <v>1.5</v>
      </c>
      <c r="L64" s="2">
        <f>((C64*D64+F64*G64)/(C64+F64))-4.04</f>
        <v>91.500633333333326</v>
      </c>
      <c r="M64" s="2"/>
      <c r="N64" s="2"/>
    </row>
    <row r="65" spans="1:14" x14ac:dyDescent="0.25">
      <c r="A65" t="s">
        <v>63</v>
      </c>
      <c r="B65">
        <v>92</v>
      </c>
      <c r="C65">
        <v>3</v>
      </c>
      <c r="D65">
        <v>116.60132</v>
      </c>
      <c r="E65">
        <v>92</v>
      </c>
      <c r="F65">
        <v>2</v>
      </c>
      <c r="G65">
        <v>114.52773999999999</v>
      </c>
      <c r="J65" t="str">
        <f>A65</f>
        <v>Laos</v>
      </c>
      <c r="K65">
        <f>AVERAGE(C65,F65)</f>
        <v>2.5</v>
      </c>
      <c r="L65" s="2">
        <f>((C65*D65+F65*G65)/(C65+F65))-4.04</f>
        <v>111.73188799999998</v>
      </c>
      <c r="M65" s="2"/>
      <c r="N65" s="2"/>
    </row>
    <row r="66" spans="1:14" x14ac:dyDescent="0.25">
      <c r="A66" t="s">
        <v>64</v>
      </c>
      <c r="B66">
        <v>93</v>
      </c>
      <c r="C66">
        <v>1</v>
      </c>
      <c r="D66">
        <v>98</v>
      </c>
      <c r="E66">
        <v>94</v>
      </c>
      <c r="F66">
        <v>4</v>
      </c>
      <c r="G66">
        <v>91.967230000000001</v>
      </c>
      <c r="J66" t="str">
        <f>A66</f>
        <v>Latvia</v>
      </c>
      <c r="K66">
        <f>AVERAGE(C66,F66)</f>
        <v>2.5</v>
      </c>
      <c r="L66" s="2">
        <f>((C66*D66+F66*G66)/(C66+F66))-4.04</f>
        <v>89.133783999999991</v>
      </c>
      <c r="M66" s="2"/>
      <c r="N66" s="2"/>
    </row>
    <row r="67" spans="1:14" x14ac:dyDescent="0.25">
      <c r="A67" t="s">
        <v>65</v>
      </c>
      <c r="B67">
        <v>94</v>
      </c>
      <c r="C67">
        <v>3</v>
      </c>
      <c r="D67">
        <v>90.080600000000004</v>
      </c>
      <c r="J67" t="str">
        <f>A67</f>
        <v>Lebanon</v>
      </c>
      <c r="K67">
        <f>AVERAGE(C67,F67)</f>
        <v>3</v>
      </c>
      <c r="L67" s="2">
        <f>((C67*D67+F67*G67)/(C67+F67))-4.04</f>
        <v>86.040599999999998</v>
      </c>
      <c r="M67" s="2"/>
      <c r="N67" s="2"/>
    </row>
    <row r="68" spans="1:14" x14ac:dyDescent="0.25">
      <c r="A68" t="s">
        <v>66</v>
      </c>
      <c r="B68">
        <v>96</v>
      </c>
      <c r="C68">
        <v>1</v>
      </c>
      <c r="D68">
        <v>105</v>
      </c>
      <c r="E68">
        <v>96</v>
      </c>
      <c r="F68">
        <v>1</v>
      </c>
      <c r="G68">
        <v>76</v>
      </c>
      <c r="J68" t="str">
        <f>A68</f>
        <v>Liberia</v>
      </c>
      <c r="K68">
        <f>AVERAGE(C68,F68)</f>
        <v>1</v>
      </c>
      <c r="L68" s="2">
        <f>((C68*D68+F68*G68)/(C68+F68))-4.04</f>
        <v>86.46</v>
      </c>
      <c r="M68" s="2"/>
      <c r="N68" s="2"/>
    </row>
    <row r="69" spans="1:14" x14ac:dyDescent="0.25">
      <c r="A69" t="s">
        <v>67</v>
      </c>
      <c r="B69">
        <v>104</v>
      </c>
      <c r="C69">
        <v>2</v>
      </c>
      <c r="D69">
        <v>107.67907</v>
      </c>
      <c r="E69">
        <v>104</v>
      </c>
      <c r="F69">
        <v>3</v>
      </c>
      <c r="G69">
        <v>105.02891</v>
      </c>
      <c r="J69" t="str">
        <f>A69</f>
        <v>Malaysia</v>
      </c>
      <c r="K69">
        <f>AVERAGE(C69,F69)</f>
        <v>2.5</v>
      </c>
      <c r="L69" s="2">
        <f>((C69*D69+F69*G69)/(C69+F69))-4.04</f>
        <v>102.048974</v>
      </c>
      <c r="M69" s="2"/>
      <c r="N69" s="2"/>
    </row>
    <row r="70" spans="1:14" x14ac:dyDescent="0.25">
      <c r="A70" t="s">
        <v>68</v>
      </c>
      <c r="B70">
        <v>106</v>
      </c>
      <c r="C70">
        <v>2</v>
      </c>
      <c r="D70">
        <v>100.47441999999999</v>
      </c>
      <c r="E70">
        <v>106</v>
      </c>
      <c r="F70">
        <v>2</v>
      </c>
      <c r="G70">
        <v>100.47441999999999</v>
      </c>
      <c r="J70" t="str">
        <f>A70</f>
        <v>Mali</v>
      </c>
      <c r="K70">
        <f>AVERAGE(C70,F70)</f>
        <v>2</v>
      </c>
      <c r="L70" s="2">
        <f>((C70*D70+F70*G70)/(C70+F70))-4.04</f>
        <v>96.434419999999989</v>
      </c>
      <c r="M70" s="2"/>
      <c r="N70" s="2"/>
    </row>
    <row r="71" spans="1:14" x14ac:dyDescent="0.25">
      <c r="A71" t="s">
        <v>4</v>
      </c>
      <c r="B71">
        <v>111</v>
      </c>
      <c r="C71">
        <v>529</v>
      </c>
      <c r="D71">
        <v>92.04195</v>
      </c>
      <c r="E71">
        <v>111</v>
      </c>
      <c r="F71">
        <v>547</v>
      </c>
      <c r="G71">
        <v>92.125810000000001</v>
      </c>
      <c r="J71" t="str">
        <f>A71</f>
        <v>Mexico</v>
      </c>
      <c r="K71">
        <f>AVERAGE(C71,F71)</f>
        <v>538</v>
      </c>
      <c r="L71" s="2">
        <f>((C71*D71+F71*G71)/(C71+F71))-4.04</f>
        <v>88.04458143122676</v>
      </c>
      <c r="M71" s="2"/>
      <c r="N71" s="2"/>
    </row>
    <row r="72" spans="1:14" x14ac:dyDescent="0.25">
      <c r="A72" t="s">
        <v>69</v>
      </c>
      <c r="B72">
        <v>113</v>
      </c>
      <c r="C72">
        <v>2</v>
      </c>
      <c r="D72">
        <v>96.632249999999999</v>
      </c>
      <c r="E72">
        <v>113</v>
      </c>
      <c r="F72">
        <v>3</v>
      </c>
      <c r="G72">
        <v>95.390649999999994</v>
      </c>
      <c r="J72" t="str">
        <f>A72</f>
        <v>Moldova</v>
      </c>
      <c r="K72">
        <f>AVERAGE(C72,F72)</f>
        <v>2.5</v>
      </c>
      <c r="L72" s="2">
        <f>((C72*D72+F72*G72)/(C72+F72))-4.04</f>
        <v>91.847289999999987</v>
      </c>
      <c r="M72" s="2"/>
      <c r="N72" s="2"/>
    </row>
    <row r="73" spans="1:14" x14ac:dyDescent="0.25">
      <c r="A73" t="s">
        <v>70</v>
      </c>
      <c r="B73">
        <v>115</v>
      </c>
      <c r="C73">
        <v>4</v>
      </c>
      <c r="D73">
        <v>101.86673999999999</v>
      </c>
      <c r="E73">
        <v>115</v>
      </c>
      <c r="F73">
        <v>3</v>
      </c>
      <c r="G73">
        <v>102.29764</v>
      </c>
      <c r="J73" t="str">
        <f>A73</f>
        <v>Mongolia</v>
      </c>
      <c r="K73">
        <f>AVERAGE(C73,F73)</f>
        <v>3.5</v>
      </c>
      <c r="L73" s="2">
        <f>((C73*D73+F73*G73)/(C73+F73))-4.04</f>
        <v>98.011411428571421</v>
      </c>
      <c r="M73" s="2"/>
      <c r="N73" s="2"/>
    </row>
    <row r="74" spans="1:14" x14ac:dyDescent="0.25">
      <c r="A74" t="s">
        <v>119</v>
      </c>
      <c r="E74">
        <v>117</v>
      </c>
      <c r="F74">
        <v>1</v>
      </c>
      <c r="G74">
        <v>83</v>
      </c>
      <c r="J74" t="str">
        <f>A74</f>
        <v xml:space="preserve">Morocco </v>
      </c>
      <c r="K74">
        <f>AVERAGE(C74,F74)</f>
        <v>1</v>
      </c>
      <c r="L74" s="2">
        <f>((C74*D74+F74*G74)/(C74+F74))-4.04</f>
        <v>78.959999999999994</v>
      </c>
      <c r="M74" s="2"/>
      <c r="N74" s="2"/>
    </row>
    <row r="75" spans="1:14" x14ac:dyDescent="0.25">
      <c r="A75" t="s">
        <v>71</v>
      </c>
      <c r="B75">
        <v>119</v>
      </c>
      <c r="C75">
        <v>1</v>
      </c>
      <c r="D75">
        <v>122</v>
      </c>
      <c r="E75">
        <v>119</v>
      </c>
      <c r="F75">
        <v>1</v>
      </c>
      <c r="G75">
        <v>122</v>
      </c>
      <c r="J75" t="str">
        <f>A75</f>
        <v>Myanmar</v>
      </c>
      <c r="K75">
        <f>AVERAGE(C75,F75)</f>
        <v>1</v>
      </c>
      <c r="L75" s="2">
        <f>((C75*D75+F75*G75)/(C75+F75))-4.04</f>
        <v>117.96</v>
      </c>
      <c r="M75" s="2"/>
      <c r="N75" s="2"/>
    </row>
    <row r="76" spans="1:14" x14ac:dyDescent="0.25">
      <c r="A76" t="s">
        <v>72</v>
      </c>
      <c r="B76">
        <v>122</v>
      </c>
      <c r="C76">
        <v>1</v>
      </c>
      <c r="D76">
        <v>104</v>
      </c>
      <c r="E76">
        <v>122</v>
      </c>
      <c r="F76">
        <v>1</v>
      </c>
      <c r="G76">
        <v>104</v>
      </c>
      <c r="J76" t="str">
        <f>A76</f>
        <v>Nepal</v>
      </c>
      <c r="K76">
        <f>AVERAGE(C76,F76)</f>
        <v>1</v>
      </c>
      <c r="L76" s="2">
        <f>((C76*D76+F76*G76)/(C76+F76))-4.04</f>
        <v>99.96</v>
      </c>
      <c r="M76" s="2"/>
      <c r="N76" s="2"/>
    </row>
    <row r="77" spans="1:14" x14ac:dyDescent="0.25">
      <c r="A77" t="s">
        <v>73</v>
      </c>
      <c r="B77">
        <v>123</v>
      </c>
      <c r="C77">
        <v>8</v>
      </c>
      <c r="D77">
        <v>107.06904</v>
      </c>
      <c r="E77">
        <v>123</v>
      </c>
      <c r="F77">
        <v>16</v>
      </c>
      <c r="G77">
        <v>107.37990000000001</v>
      </c>
      <c r="J77" t="str">
        <f>A77</f>
        <v>Netherlands</v>
      </c>
      <c r="K77">
        <f>AVERAGE(C77,F77)</f>
        <v>12</v>
      </c>
      <c r="L77" s="2">
        <f>((C77*D77+F77*G77)/(C77+F77))-4.04</f>
        <v>103.23627999999999</v>
      </c>
      <c r="M77" s="2"/>
      <c r="N77" s="2"/>
    </row>
    <row r="78" spans="1:14" x14ac:dyDescent="0.25">
      <c r="A78" t="s">
        <v>74</v>
      </c>
      <c r="B78">
        <v>124</v>
      </c>
      <c r="C78">
        <v>5</v>
      </c>
      <c r="D78">
        <v>103.58964</v>
      </c>
      <c r="E78">
        <v>124</v>
      </c>
      <c r="F78">
        <v>7</v>
      </c>
      <c r="G78">
        <v>102.31871</v>
      </c>
      <c r="J78" t="str">
        <f>A78</f>
        <v>New Zealand</v>
      </c>
      <c r="K78">
        <f>AVERAGE(C78,F78)</f>
        <v>6</v>
      </c>
      <c r="L78" s="2">
        <f>((C78*D78+F78*G78)/(C78+F78))-4.04</f>
        <v>98.808264166666646</v>
      </c>
      <c r="M78" s="2"/>
      <c r="N78" s="2"/>
    </row>
    <row r="79" spans="1:14" x14ac:dyDescent="0.25">
      <c r="A79" t="s">
        <v>75</v>
      </c>
      <c r="B79">
        <v>125</v>
      </c>
      <c r="C79">
        <v>42</v>
      </c>
      <c r="D79">
        <v>97.429280000000006</v>
      </c>
      <c r="E79">
        <v>125</v>
      </c>
      <c r="F79">
        <v>43</v>
      </c>
      <c r="G79">
        <v>97.349459999999993</v>
      </c>
      <c r="J79" t="str">
        <f>A79</f>
        <v>Nicaragua</v>
      </c>
      <c r="K79">
        <f>AVERAGE(C79,F79)</f>
        <v>42.5</v>
      </c>
      <c r="L79" s="2">
        <f>((C79*D79+F79*G79)/(C79+F79))-4.04</f>
        <v>93.348900470588248</v>
      </c>
      <c r="M79" s="2"/>
      <c r="N79" s="2"/>
    </row>
    <row r="80" spans="1:14" x14ac:dyDescent="0.25">
      <c r="A80" t="s">
        <v>76</v>
      </c>
      <c r="B80">
        <v>127</v>
      </c>
      <c r="C80">
        <v>22</v>
      </c>
      <c r="D80">
        <v>92.631439999999998</v>
      </c>
      <c r="E80">
        <v>127</v>
      </c>
      <c r="F80">
        <v>22</v>
      </c>
      <c r="G80">
        <v>92.631439999999998</v>
      </c>
      <c r="J80" t="str">
        <f>A80</f>
        <v>Nigeria</v>
      </c>
      <c r="K80">
        <f>AVERAGE(C80,F80)</f>
        <v>22</v>
      </c>
      <c r="L80" s="2">
        <f>((C80*D80+F80*G80)/(C80+F80))-4.04</f>
        <v>88.591439999999992</v>
      </c>
      <c r="M80" s="2"/>
      <c r="N80" s="2"/>
    </row>
    <row r="81" spans="1:14" x14ac:dyDescent="0.25">
      <c r="A81" t="s">
        <v>115</v>
      </c>
      <c r="E81">
        <v>128</v>
      </c>
      <c r="F81">
        <v>2</v>
      </c>
      <c r="G81">
        <v>137.52266</v>
      </c>
      <c r="J81" t="str">
        <f>A81</f>
        <v>North Korea</v>
      </c>
      <c r="K81">
        <f>AVERAGE(C81,F81)</f>
        <v>2</v>
      </c>
      <c r="L81" s="2">
        <f>((C81*D81+F81*G81)/(C81+F81))-4.04</f>
        <v>133.48266000000001</v>
      </c>
      <c r="M81" s="2"/>
      <c r="N81" s="2"/>
    </row>
    <row r="82" spans="1:14" x14ac:dyDescent="0.25">
      <c r="A82" t="s">
        <v>116</v>
      </c>
      <c r="E82">
        <v>129</v>
      </c>
      <c r="F82">
        <v>2</v>
      </c>
      <c r="G82">
        <v>118.54903</v>
      </c>
      <c r="J82" t="str">
        <f>A82</f>
        <v>Norway</v>
      </c>
      <c r="K82">
        <f>AVERAGE(C82,F82)</f>
        <v>2</v>
      </c>
      <c r="L82" s="2">
        <f>((C82*D82+F82*G82)/(C82+F82))-4.04</f>
        <v>114.50903</v>
      </c>
      <c r="M82" s="2"/>
      <c r="N82" s="2"/>
    </row>
    <row r="83" spans="1:14" x14ac:dyDescent="0.25">
      <c r="A83" t="s">
        <v>77</v>
      </c>
      <c r="B83">
        <v>131</v>
      </c>
      <c r="C83">
        <v>4</v>
      </c>
      <c r="D83">
        <v>107.87721000000001</v>
      </c>
      <c r="E83">
        <v>131</v>
      </c>
      <c r="F83">
        <v>7</v>
      </c>
      <c r="G83">
        <v>105.93742</v>
      </c>
      <c r="J83" t="str">
        <f>A83</f>
        <v>Pakistan</v>
      </c>
      <c r="K83">
        <f>AVERAGE(C83,F83)</f>
        <v>5.5</v>
      </c>
      <c r="L83" s="2">
        <f>((C83*D83+F83*G83)/(C83+F83))-4.04</f>
        <v>102.60279818181817</v>
      </c>
      <c r="M83" s="2"/>
      <c r="N83" s="2"/>
    </row>
    <row r="84" spans="1:14" x14ac:dyDescent="0.25">
      <c r="A84" t="s">
        <v>78</v>
      </c>
      <c r="B84">
        <v>133</v>
      </c>
      <c r="C84">
        <v>2</v>
      </c>
      <c r="D84">
        <v>105.94728000000001</v>
      </c>
      <c r="E84">
        <v>133</v>
      </c>
      <c r="F84">
        <v>2</v>
      </c>
      <c r="G84">
        <v>105.94728000000001</v>
      </c>
      <c r="J84" t="str">
        <f>A84</f>
        <v>Palestine</v>
      </c>
      <c r="K84">
        <f>AVERAGE(C84,F84)</f>
        <v>2</v>
      </c>
      <c r="L84" s="2">
        <f>((C84*D84+F84*G84)/(C84+F84))-4.04</f>
        <v>101.90728</v>
      </c>
      <c r="M84" s="2"/>
      <c r="N84" s="2"/>
    </row>
    <row r="85" spans="1:14" x14ac:dyDescent="0.25">
      <c r="A85" t="s">
        <v>79</v>
      </c>
      <c r="B85">
        <v>134</v>
      </c>
      <c r="C85">
        <v>2</v>
      </c>
      <c r="D85">
        <v>96.674310000000006</v>
      </c>
      <c r="E85">
        <v>134</v>
      </c>
      <c r="F85">
        <v>4</v>
      </c>
      <c r="G85">
        <v>92.742050000000006</v>
      </c>
      <c r="J85" t="str">
        <f>A85</f>
        <v>Panama</v>
      </c>
      <c r="K85">
        <f>AVERAGE(C85,F85)</f>
        <v>3</v>
      </c>
      <c r="L85" s="2">
        <f>((C85*D85+F85*G85)/(C85+F85))-4.04</f>
        <v>90.012803333333324</v>
      </c>
      <c r="M85" s="2"/>
      <c r="N85" s="2"/>
    </row>
    <row r="86" spans="1:14" x14ac:dyDescent="0.25">
      <c r="A86" t="s">
        <v>80</v>
      </c>
      <c r="B86">
        <v>136</v>
      </c>
      <c r="C86">
        <v>2</v>
      </c>
      <c r="D86">
        <v>99.561809999999994</v>
      </c>
      <c r="E86">
        <v>136</v>
      </c>
      <c r="F86">
        <v>2</v>
      </c>
      <c r="G86">
        <v>99.561809999999994</v>
      </c>
      <c r="J86" t="str">
        <f>A86</f>
        <v>Paraguay</v>
      </c>
      <c r="K86">
        <f>AVERAGE(C86,F86)</f>
        <v>2</v>
      </c>
      <c r="L86" s="2">
        <f>((C86*D86+F86*G86)/(C86+F86))-4.04</f>
        <v>95.521809999999988</v>
      </c>
      <c r="M86" s="2"/>
      <c r="N86" s="2"/>
    </row>
    <row r="87" spans="1:14" x14ac:dyDescent="0.25">
      <c r="A87" t="s">
        <v>81</v>
      </c>
      <c r="B87">
        <v>137</v>
      </c>
      <c r="C87">
        <v>28</v>
      </c>
      <c r="D87">
        <v>92.943929999999995</v>
      </c>
      <c r="E87">
        <v>137</v>
      </c>
      <c r="F87">
        <v>33</v>
      </c>
      <c r="G87">
        <v>94.615830000000003</v>
      </c>
      <c r="J87" t="str">
        <f>A87</f>
        <v>Peru</v>
      </c>
      <c r="K87">
        <f>AVERAGE(C87,F87)</f>
        <v>30.5</v>
      </c>
      <c r="L87" s="2">
        <f>((C87*D87+F87*G87)/(C87+F87))-4.04</f>
        <v>89.808400491803283</v>
      </c>
      <c r="M87" s="2"/>
      <c r="N87" s="2"/>
    </row>
    <row r="88" spans="1:14" x14ac:dyDescent="0.25">
      <c r="A88" t="s">
        <v>82</v>
      </c>
      <c r="B88">
        <v>138</v>
      </c>
      <c r="C88">
        <v>59</v>
      </c>
      <c r="D88">
        <v>110.55803</v>
      </c>
      <c r="E88">
        <v>138</v>
      </c>
      <c r="F88">
        <v>72</v>
      </c>
      <c r="G88">
        <v>110.09763</v>
      </c>
      <c r="J88" t="str">
        <f>A88</f>
        <v>Philippines</v>
      </c>
      <c r="K88">
        <f>AVERAGE(C88,F88)</f>
        <v>65.5</v>
      </c>
      <c r="L88" s="2">
        <f>((C88*D88+F88*G88)/(C88+F88))-4.04</f>
        <v>106.26498572519083</v>
      </c>
      <c r="M88" s="2"/>
      <c r="N88" s="2"/>
    </row>
    <row r="89" spans="1:14" x14ac:dyDescent="0.25">
      <c r="A89" t="s">
        <v>83</v>
      </c>
      <c r="B89">
        <v>139</v>
      </c>
      <c r="C89">
        <v>12</v>
      </c>
      <c r="D89">
        <v>106.27296</v>
      </c>
      <c r="E89">
        <v>139</v>
      </c>
      <c r="F89">
        <v>13</v>
      </c>
      <c r="G89">
        <v>103.99316</v>
      </c>
      <c r="J89" t="str">
        <f>A89</f>
        <v>Poland</v>
      </c>
      <c r="K89">
        <f>AVERAGE(C89,F89)</f>
        <v>12.5</v>
      </c>
      <c r="L89" s="2">
        <f>((C89*D89+F89*G89)/(C89+F89))-4.04</f>
        <v>101.04746399999999</v>
      </c>
      <c r="M89" s="2"/>
      <c r="N89" s="2"/>
    </row>
    <row r="90" spans="1:14" x14ac:dyDescent="0.25">
      <c r="A90" t="s">
        <v>84</v>
      </c>
      <c r="B90">
        <v>140</v>
      </c>
      <c r="C90">
        <v>3</v>
      </c>
      <c r="D90">
        <v>95.597009999999997</v>
      </c>
      <c r="E90">
        <v>140</v>
      </c>
      <c r="F90">
        <v>3</v>
      </c>
      <c r="G90">
        <v>95.597009999999997</v>
      </c>
      <c r="J90" t="str">
        <f>A90</f>
        <v>Portugal</v>
      </c>
      <c r="K90">
        <f>AVERAGE(C90,F90)</f>
        <v>3</v>
      </c>
      <c r="L90" s="2">
        <f>((C90*D90+F90*G90)/(C90+F90))-4.04</f>
        <v>91.557009999999991</v>
      </c>
      <c r="M90" s="2"/>
      <c r="N90" s="2"/>
    </row>
    <row r="91" spans="1:14" x14ac:dyDescent="0.25">
      <c r="A91" t="s">
        <v>85</v>
      </c>
      <c r="B91">
        <v>142</v>
      </c>
      <c r="C91">
        <v>7</v>
      </c>
      <c r="D91">
        <v>102.80461</v>
      </c>
      <c r="E91">
        <v>142</v>
      </c>
      <c r="F91">
        <v>10</v>
      </c>
      <c r="G91">
        <v>108.34636999999999</v>
      </c>
      <c r="J91" t="str">
        <f>A91</f>
        <v>Romania</v>
      </c>
      <c r="K91">
        <f>AVERAGE(C91,F91)</f>
        <v>8.5</v>
      </c>
      <c r="L91" s="2">
        <f>((C91*D91+F91*G91)/(C91+F91))-4.04</f>
        <v>102.0244688235294</v>
      </c>
      <c r="M91" s="2"/>
      <c r="N91" s="2"/>
    </row>
    <row r="92" spans="1:14" x14ac:dyDescent="0.25">
      <c r="A92" t="s">
        <v>86</v>
      </c>
      <c r="B92">
        <v>143</v>
      </c>
      <c r="C92">
        <v>17</v>
      </c>
      <c r="D92">
        <v>100.71378</v>
      </c>
      <c r="E92">
        <v>143</v>
      </c>
      <c r="F92">
        <v>16</v>
      </c>
      <c r="G92">
        <v>103.09193</v>
      </c>
      <c r="J92" t="str">
        <f>A92</f>
        <v>Russia</v>
      </c>
      <c r="K92">
        <f>AVERAGE(C92,F92)</f>
        <v>16.5</v>
      </c>
      <c r="L92" s="2">
        <f>((C92*D92+F92*G92)/(C92+F92))-4.04</f>
        <v>97.826822424242422</v>
      </c>
      <c r="M92" s="2"/>
      <c r="N92" s="2"/>
    </row>
    <row r="93" spans="1:14" x14ac:dyDescent="0.25">
      <c r="A93" t="s">
        <v>87</v>
      </c>
      <c r="B93">
        <v>148</v>
      </c>
      <c r="C93">
        <v>1</v>
      </c>
      <c r="D93">
        <v>86</v>
      </c>
      <c r="E93">
        <v>148</v>
      </c>
      <c r="F93">
        <v>1</v>
      </c>
      <c r="G93">
        <v>86</v>
      </c>
      <c r="J93" t="str">
        <f>A93</f>
        <v>Saudi Arabia</v>
      </c>
      <c r="K93">
        <f>AVERAGE(C93,F93)</f>
        <v>1</v>
      </c>
      <c r="L93" s="2">
        <f>((C93*D93+F93*G93)/(C93+F93))-4.04</f>
        <v>81.96</v>
      </c>
      <c r="M93" s="2"/>
      <c r="N93" s="2"/>
    </row>
    <row r="94" spans="1:14" x14ac:dyDescent="0.25">
      <c r="A94" t="s">
        <v>88</v>
      </c>
      <c r="B94">
        <v>150</v>
      </c>
      <c r="E94">
        <v>150</v>
      </c>
      <c r="F94">
        <v>2</v>
      </c>
      <c r="G94">
        <v>107.73708000000001</v>
      </c>
      <c r="J94" t="str">
        <f>A94</f>
        <v>Serbia</v>
      </c>
      <c r="K94">
        <f>AVERAGE(C94,F94)</f>
        <v>2</v>
      </c>
      <c r="L94" s="2">
        <f>((C94*D94+F94*G94)/(C94+F94))-4.04</f>
        <v>103.69708</v>
      </c>
      <c r="M94" s="2"/>
      <c r="N94" s="2"/>
    </row>
    <row r="95" spans="1:14" x14ac:dyDescent="0.25">
      <c r="A95" t="s">
        <v>89</v>
      </c>
      <c r="B95">
        <v>154</v>
      </c>
      <c r="C95">
        <v>2</v>
      </c>
      <c r="D95">
        <v>127.30213000000001</v>
      </c>
      <c r="E95">
        <v>154</v>
      </c>
      <c r="F95">
        <v>2</v>
      </c>
      <c r="G95">
        <v>127.30213000000001</v>
      </c>
      <c r="J95" t="str">
        <f>A95</f>
        <v>Slovakia</v>
      </c>
      <c r="K95">
        <f>AVERAGE(C95,F95)</f>
        <v>2</v>
      </c>
      <c r="L95" s="2">
        <f>((C95*D95+F95*G95)/(C95+F95))-4.04</f>
        <v>123.26213</v>
      </c>
      <c r="M95" s="2"/>
      <c r="N95" s="2"/>
    </row>
    <row r="96" spans="1:14" x14ac:dyDescent="0.25">
      <c r="A96" t="s">
        <v>90</v>
      </c>
      <c r="B96">
        <v>158</v>
      </c>
      <c r="C96">
        <v>7</v>
      </c>
      <c r="D96">
        <v>105.41276000000001</v>
      </c>
      <c r="E96">
        <v>158</v>
      </c>
      <c r="F96">
        <v>7</v>
      </c>
      <c r="G96">
        <v>105.41276000000001</v>
      </c>
      <c r="J96" t="str">
        <f>A96</f>
        <v>South Africa</v>
      </c>
      <c r="K96">
        <f>AVERAGE(C96,F96)</f>
        <v>7</v>
      </c>
      <c r="L96" s="2">
        <f>((C96*D96+F96*G96)/(C96+F96))-4.04</f>
        <v>101.37276</v>
      </c>
      <c r="M96" s="2"/>
      <c r="N96" s="2"/>
    </row>
    <row r="97" spans="1:14" x14ac:dyDescent="0.25">
      <c r="A97" t="s">
        <v>91</v>
      </c>
      <c r="B97">
        <v>159</v>
      </c>
      <c r="C97">
        <v>30</v>
      </c>
      <c r="D97">
        <v>119.60295000000001</v>
      </c>
      <c r="E97">
        <v>159</v>
      </c>
      <c r="F97">
        <v>39</v>
      </c>
      <c r="G97">
        <v>114.14418999999999</v>
      </c>
      <c r="J97" t="str">
        <f>A97</f>
        <v>South Korea</v>
      </c>
      <c r="K97">
        <f>AVERAGE(C97,F97)</f>
        <v>34.5</v>
      </c>
      <c r="L97" s="2">
        <f>((C97*D97+F97*G97)/(C97+F97))-4.04</f>
        <v>112.47756391304347</v>
      </c>
      <c r="M97" s="2"/>
      <c r="N97" s="2"/>
    </row>
    <row r="98" spans="1:14" x14ac:dyDescent="0.25">
      <c r="A98" t="s">
        <v>92</v>
      </c>
      <c r="B98">
        <v>161</v>
      </c>
      <c r="C98">
        <v>7</v>
      </c>
      <c r="D98">
        <v>108.29486</v>
      </c>
      <c r="E98">
        <v>161</v>
      </c>
      <c r="F98">
        <v>12</v>
      </c>
      <c r="G98">
        <v>100.59478</v>
      </c>
      <c r="J98" t="str">
        <f>A98</f>
        <v>Spain</v>
      </c>
      <c r="K98">
        <f>AVERAGE(C98,F98)</f>
        <v>9.5</v>
      </c>
      <c r="L98" s="2">
        <f>((C98*D98+F98*G98)/(C98+F98))-4.04</f>
        <v>99.391651578947361</v>
      </c>
      <c r="M98" s="2"/>
      <c r="N98" s="2"/>
    </row>
    <row r="99" spans="1:14" x14ac:dyDescent="0.25">
      <c r="A99" t="s">
        <v>93</v>
      </c>
      <c r="B99">
        <v>162</v>
      </c>
      <c r="C99">
        <v>2</v>
      </c>
      <c r="D99">
        <v>101.37657</v>
      </c>
      <c r="E99">
        <v>162</v>
      </c>
      <c r="F99">
        <v>2</v>
      </c>
      <c r="G99">
        <v>101.37657</v>
      </c>
      <c r="J99" t="str">
        <f>A99</f>
        <v>Sri Lanka</v>
      </c>
      <c r="K99">
        <f>AVERAGE(C99,F99)</f>
        <v>2</v>
      </c>
      <c r="L99" s="2">
        <f>((C99*D99+F99*G99)/(C99+F99))-4.04</f>
        <v>97.336569999999995</v>
      </c>
      <c r="M99" s="2"/>
      <c r="N99" s="2"/>
    </row>
    <row r="100" spans="1:14" x14ac:dyDescent="0.25">
      <c r="A100" t="s">
        <v>94</v>
      </c>
      <c r="B100">
        <v>165</v>
      </c>
      <c r="C100">
        <v>1</v>
      </c>
      <c r="D100">
        <v>94</v>
      </c>
      <c r="E100">
        <v>165</v>
      </c>
      <c r="F100">
        <v>1</v>
      </c>
      <c r="G100">
        <v>94</v>
      </c>
      <c r="J100" t="str">
        <f>A100</f>
        <v>St. Vincent and The Grenadines</v>
      </c>
      <c r="K100">
        <f>AVERAGE(C100,F100)</f>
        <v>1</v>
      </c>
      <c r="L100" s="2">
        <f>((C100*D100+F100*G100)/(C100+F100))-4.04</f>
        <v>89.96</v>
      </c>
      <c r="M100" s="2"/>
      <c r="N100" s="2"/>
    </row>
    <row r="101" spans="1:14" x14ac:dyDescent="0.25">
      <c r="A101" t="s">
        <v>95</v>
      </c>
      <c r="B101">
        <v>166</v>
      </c>
      <c r="C101">
        <v>1</v>
      </c>
      <c r="D101">
        <v>87</v>
      </c>
      <c r="E101">
        <v>166</v>
      </c>
      <c r="F101">
        <v>1</v>
      </c>
      <c r="G101">
        <v>87</v>
      </c>
      <c r="J101" t="str">
        <f>A101</f>
        <v>Sudan</v>
      </c>
      <c r="K101">
        <f>AVERAGE(C101,F101)</f>
        <v>1</v>
      </c>
      <c r="L101" s="2">
        <f>((C101*D101+F101*G101)/(C101+F101))-4.04</f>
        <v>82.96</v>
      </c>
      <c r="M101" s="2"/>
      <c r="N101" s="2"/>
    </row>
    <row r="102" spans="1:14" x14ac:dyDescent="0.25">
      <c r="A102" t="s">
        <v>96</v>
      </c>
      <c r="B102">
        <v>169</v>
      </c>
      <c r="C102">
        <v>1</v>
      </c>
      <c r="D102">
        <v>110</v>
      </c>
      <c r="E102">
        <v>169</v>
      </c>
      <c r="F102">
        <v>1</v>
      </c>
      <c r="G102">
        <v>110</v>
      </c>
      <c r="J102" t="str">
        <f>A102</f>
        <v>Sweden</v>
      </c>
      <c r="K102">
        <f>AVERAGE(C102,F102)</f>
        <v>1</v>
      </c>
      <c r="L102" s="2">
        <f>((C102*D102+F102*G102)/(C102+F102))-4.04</f>
        <v>105.96</v>
      </c>
      <c r="M102" s="2"/>
      <c r="N102" s="2"/>
    </row>
    <row r="103" spans="1:14" x14ac:dyDescent="0.25">
      <c r="A103" t="s">
        <v>97</v>
      </c>
      <c r="B103">
        <v>170</v>
      </c>
      <c r="C103">
        <v>4</v>
      </c>
      <c r="D103">
        <v>101.00327</v>
      </c>
      <c r="E103">
        <v>170</v>
      </c>
      <c r="F103">
        <v>5</v>
      </c>
      <c r="G103">
        <v>102.31358</v>
      </c>
      <c r="J103" t="str">
        <f>A103</f>
        <v>Switzerland</v>
      </c>
      <c r="K103">
        <f>AVERAGE(C103,F103)</f>
        <v>4.5</v>
      </c>
      <c r="L103" s="2">
        <f>((C103*D103+F103*G103)/(C103+F103))-4.04</f>
        <v>97.691219999999987</v>
      </c>
      <c r="M103" s="2"/>
      <c r="N103" s="2"/>
    </row>
    <row r="104" spans="1:14" x14ac:dyDescent="0.25">
      <c r="A104" t="s">
        <v>98</v>
      </c>
      <c r="B104">
        <v>171</v>
      </c>
      <c r="C104">
        <v>3</v>
      </c>
      <c r="D104">
        <v>81.843739999999997</v>
      </c>
      <c r="E104">
        <v>171</v>
      </c>
      <c r="F104">
        <v>1</v>
      </c>
      <c r="G104">
        <v>88</v>
      </c>
      <c r="J104" t="str">
        <f>A104</f>
        <v>Syria</v>
      </c>
      <c r="K104">
        <f>AVERAGE(C104,F104)</f>
        <v>2</v>
      </c>
      <c r="L104" s="2">
        <f>((C104*D104+F104*G104)/(C104+F104))-4.04</f>
        <v>79.342804999999984</v>
      </c>
      <c r="M104" s="2"/>
      <c r="N104" s="2"/>
    </row>
    <row r="105" spans="1:14" x14ac:dyDescent="0.25">
      <c r="A105" t="s">
        <v>99</v>
      </c>
      <c r="B105">
        <v>172</v>
      </c>
      <c r="C105">
        <v>18</v>
      </c>
      <c r="D105">
        <v>117.00583</v>
      </c>
      <c r="E105">
        <v>172</v>
      </c>
      <c r="F105">
        <v>20</v>
      </c>
      <c r="G105">
        <v>113.35687</v>
      </c>
      <c r="J105" t="str">
        <f>A105</f>
        <v>Taiwan</v>
      </c>
      <c r="K105">
        <f>AVERAGE(C105,F105)</f>
        <v>19</v>
      </c>
      <c r="L105" s="2">
        <f>((C105*D105+F105*G105)/(C105+F105))-4.04</f>
        <v>111.04532473684212</v>
      </c>
      <c r="M105" s="2"/>
      <c r="N105" s="2"/>
    </row>
    <row r="106" spans="1:14" x14ac:dyDescent="0.25">
      <c r="A106" t="s">
        <v>100</v>
      </c>
      <c r="B106">
        <v>174</v>
      </c>
      <c r="C106">
        <v>2</v>
      </c>
      <c r="D106">
        <v>118.1645</v>
      </c>
      <c r="E106">
        <v>174</v>
      </c>
      <c r="F106">
        <v>1</v>
      </c>
      <c r="G106">
        <v>103</v>
      </c>
      <c r="J106" t="str">
        <f>A106</f>
        <v>Tanzania</v>
      </c>
      <c r="K106">
        <f>AVERAGE(C106,F106)</f>
        <v>1.5</v>
      </c>
      <c r="L106" s="2">
        <f>((C106*D106+F106*G106)/(C106+F106))-4.04</f>
        <v>109.06966666666666</v>
      </c>
      <c r="M106" s="2"/>
      <c r="N106" s="2"/>
    </row>
    <row r="107" spans="1:14" x14ac:dyDescent="0.25">
      <c r="A107" t="s">
        <v>101</v>
      </c>
      <c r="B107">
        <v>175</v>
      </c>
      <c r="C107">
        <v>7</v>
      </c>
      <c r="D107">
        <v>106.32258</v>
      </c>
      <c r="E107">
        <v>175</v>
      </c>
      <c r="F107">
        <v>10</v>
      </c>
      <c r="G107">
        <v>97.852800000000002</v>
      </c>
      <c r="J107" t="str">
        <f>A107</f>
        <v>Thailand</v>
      </c>
      <c r="K107">
        <f>AVERAGE(C107,F107)</f>
        <v>8.5</v>
      </c>
      <c r="L107" s="2">
        <f>((C107*D107+F107*G107)/(C107+F107))-4.04</f>
        <v>97.300356470588227</v>
      </c>
      <c r="M107" s="2"/>
      <c r="N107" s="2"/>
    </row>
    <row r="108" spans="1:14" x14ac:dyDescent="0.25">
      <c r="A108" t="s">
        <v>102</v>
      </c>
      <c r="B108">
        <v>177</v>
      </c>
      <c r="C108">
        <v>2</v>
      </c>
      <c r="D108">
        <v>87</v>
      </c>
      <c r="E108">
        <v>177</v>
      </c>
      <c r="F108">
        <v>2</v>
      </c>
      <c r="G108">
        <v>87</v>
      </c>
      <c r="J108" t="str">
        <f>A108</f>
        <v>Togo</v>
      </c>
      <c r="K108">
        <f>AVERAGE(C108,F108)</f>
        <v>2</v>
      </c>
      <c r="L108" s="2">
        <f>((C108*D108+F108*G108)/(C108+F108))-4.04</f>
        <v>82.96</v>
      </c>
      <c r="M108" s="2"/>
      <c r="N108" s="2"/>
    </row>
    <row r="109" spans="1:14" x14ac:dyDescent="0.25">
      <c r="A109" t="s">
        <v>103</v>
      </c>
      <c r="B109">
        <v>179</v>
      </c>
      <c r="C109">
        <v>4</v>
      </c>
      <c r="D109">
        <v>91.28434</v>
      </c>
      <c r="E109">
        <v>179</v>
      </c>
      <c r="F109">
        <v>5</v>
      </c>
      <c r="G109">
        <v>97.270970000000005</v>
      </c>
      <c r="J109" t="str">
        <f>A109</f>
        <v>Trinidad and Tobago</v>
      </c>
      <c r="K109">
        <f>AVERAGE(C109,F109)</f>
        <v>4.5</v>
      </c>
      <c r="L109" s="2">
        <f>((C109*D109+F109*G109)/(C109+F109))-4.04</f>
        <v>90.570245555555559</v>
      </c>
      <c r="M109" s="2"/>
      <c r="N109" s="2"/>
    </row>
    <row r="110" spans="1:14" x14ac:dyDescent="0.25">
      <c r="A110" t="s">
        <v>104</v>
      </c>
      <c r="B110">
        <v>180</v>
      </c>
      <c r="C110">
        <v>2</v>
      </c>
      <c r="D110">
        <v>119.21662000000001</v>
      </c>
      <c r="E110">
        <v>180</v>
      </c>
      <c r="F110">
        <v>2</v>
      </c>
      <c r="G110">
        <v>119.21662000000001</v>
      </c>
      <c r="J110" t="str">
        <f>A110</f>
        <v>Tunisia</v>
      </c>
      <c r="K110">
        <f>AVERAGE(C110,F110)</f>
        <v>2</v>
      </c>
      <c r="L110" s="2">
        <f>((C110*D110+F110*G110)/(C110+F110))-4.04</f>
        <v>115.17662</v>
      </c>
      <c r="M110" s="2"/>
      <c r="N110" s="2"/>
    </row>
    <row r="111" spans="1:14" x14ac:dyDescent="0.25">
      <c r="A111" t="s">
        <v>105</v>
      </c>
      <c r="B111">
        <v>181</v>
      </c>
      <c r="C111">
        <v>8</v>
      </c>
      <c r="D111">
        <v>103.24236000000001</v>
      </c>
      <c r="E111">
        <v>181</v>
      </c>
      <c r="F111">
        <v>8</v>
      </c>
      <c r="G111">
        <v>103.24236000000001</v>
      </c>
      <c r="J111" t="str">
        <f>A111</f>
        <v>Turkey</v>
      </c>
      <c r="K111">
        <f>AVERAGE(C111,F111)</f>
        <v>8</v>
      </c>
      <c r="L111" s="2">
        <f>((C111*D111+F111*G111)/(C111+F111))-4.04</f>
        <v>99.202359999999999</v>
      </c>
      <c r="M111" s="2"/>
      <c r="N111" s="2"/>
    </row>
    <row r="112" spans="1:14" x14ac:dyDescent="0.25">
      <c r="A112" t="s">
        <v>106</v>
      </c>
      <c r="B112">
        <v>185</v>
      </c>
      <c r="C112">
        <v>32</v>
      </c>
      <c r="D112">
        <v>109.00801</v>
      </c>
      <c r="E112">
        <v>185</v>
      </c>
      <c r="F112">
        <v>63</v>
      </c>
      <c r="G112">
        <v>103.52061999999999</v>
      </c>
      <c r="J112" t="str">
        <f>A112</f>
        <v>UK</v>
      </c>
      <c r="K112">
        <f>AVERAGE(C112,F112)</f>
        <v>47.5</v>
      </c>
      <c r="L112" s="2">
        <f>((C112*D112+F112*G112)/(C112+F112))-4.04</f>
        <v>101.329004</v>
      </c>
      <c r="M112" s="2"/>
      <c r="N112" s="2"/>
    </row>
    <row r="113" spans="1:14" x14ac:dyDescent="0.25">
      <c r="A113" t="s">
        <v>107</v>
      </c>
      <c r="B113">
        <v>186</v>
      </c>
      <c r="C113">
        <v>10</v>
      </c>
      <c r="D113">
        <v>108.07395</v>
      </c>
      <c r="E113">
        <v>186</v>
      </c>
      <c r="F113">
        <v>13</v>
      </c>
      <c r="G113">
        <v>108.87905000000001</v>
      </c>
      <c r="J113" t="str">
        <f>A113</f>
        <v>Ukraine</v>
      </c>
      <c r="K113">
        <f>AVERAGE(C113,F113)</f>
        <v>11.5</v>
      </c>
      <c r="L113" s="2">
        <f>((C113*D113+F113*G113)/(C113+F113))-4.04</f>
        <v>104.48900652173913</v>
      </c>
      <c r="M113" s="2"/>
      <c r="N113" s="2"/>
    </row>
    <row r="114" spans="1:14" x14ac:dyDescent="0.25">
      <c r="A114" t="s">
        <v>108</v>
      </c>
      <c r="B114">
        <v>188</v>
      </c>
      <c r="C114">
        <v>4</v>
      </c>
      <c r="D114">
        <v>106.77661999999999</v>
      </c>
      <c r="E114">
        <v>188</v>
      </c>
      <c r="F114">
        <v>4</v>
      </c>
      <c r="G114">
        <v>106.77661999999999</v>
      </c>
      <c r="J114" t="str">
        <f>A114</f>
        <v>Uruguay</v>
      </c>
      <c r="K114">
        <f>AVERAGE(C114,F114)</f>
        <v>4</v>
      </c>
      <c r="L114" s="2">
        <f>((C114*D114+F114*G114)/(C114+F114))-4.04</f>
        <v>102.73661999999999</v>
      </c>
      <c r="M114" s="2"/>
      <c r="N114" s="2"/>
    </row>
    <row r="115" spans="1:14" x14ac:dyDescent="0.25">
      <c r="A115" t="s">
        <v>2</v>
      </c>
      <c r="B115">
        <v>189</v>
      </c>
      <c r="C115">
        <v>955</v>
      </c>
      <c r="D115">
        <v>100.88574</v>
      </c>
      <c r="E115">
        <v>189</v>
      </c>
      <c r="F115">
        <v>861</v>
      </c>
      <c r="G115">
        <v>100.02956</v>
      </c>
      <c r="J115" t="str">
        <f>A115</f>
        <v>USA</v>
      </c>
      <c r="K115">
        <f>AVERAGE(C115,F115)</f>
        <v>908</v>
      </c>
      <c r="L115" s="2">
        <f>((C115*D115+F115*G115)/(C115+F115))-4.04</f>
        <v>96.439808843612326</v>
      </c>
      <c r="M115" s="2"/>
      <c r="N115" s="2"/>
    </row>
    <row r="116" spans="1:14" x14ac:dyDescent="0.25">
      <c r="A116" t="s">
        <v>109</v>
      </c>
      <c r="B116">
        <v>190</v>
      </c>
      <c r="C116">
        <v>2</v>
      </c>
      <c r="D116">
        <v>106.89767000000001</v>
      </c>
      <c r="E116">
        <v>190</v>
      </c>
      <c r="F116">
        <v>1</v>
      </c>
      <c r="G116">
        <v>106</v>
      </c>
      <c r="J116" t="str">
        <f>A116</f>
        <v>Uzbekistan</v>
      </c>
      <c r="K116">
        <f>AVERAGE(C116,F116)</f>
        <v>1.5</v>
      </c>
      <c r="L116" s="2">
        <f>((C116*D116+F116*G116)/(C116+F116))-4.04</f>
        <v>102.55844666666667</v>
      </c>
      <c r="M116" s="2"/>
      <c r="N116" s="2"/>
    </row>
    <row r="117" spans="1:14" x14ac:dyDescent="0.25">
      <c r="A117" t="s">
        <v>110</v>
      </c>
      <c r="B117">
        <v>193</v>
      </c>
      <c r="C117">
        <v>25</v>
      </c>
      <c r="D117">
        <v>92.239649999999997</v>
      </c>
      <c r="E117">
        <v>193</v>
      </c>
      <c r="F117">
        <v>30</v>
      </c>
      <c r="G117">
        <v>92.360879999999995</v>
      </c>
      <c r="J117" t="str">
        <f>A117</f>
        <v>Venezuela</v>
      </c>
      <c r="K117">
        <f>AVERAGE(C117,F117)</f>
        <v>27.5</v>
      </c>
      <c r="L117" s="2">
        <f>((C117*D117+F117*G117)/(C117+F117))-4.04</f>
        <v>88.265775454545448</v>
      </c>
      <c r="M117" s="2"/>
      <c r="N117" s="2"/>
    </row>
    <row r="118" spans="1:14" x14ac:dyDescent="0.25">
      <c r="A118" t="s">
        <v>111</v>
      </c>
      <c r="B118">
        <v>194</v>
      </c>
      <c r="C118">
        <v>21</v>
      </c>
      <c r="D118">
        <v>99.984059999999999</v>
      </c>
      <c r="E118">
        <v>194</v>
      </c>
      <c r="F118">
        <v>24</v>
      </c>
      <c r="G118">
        <v>105.06950999999999</v>
      </c>
      <c r="J118" t="str">
        <f>A118</f>
        <v>Vietnam</v>
      </c>
      <c r="K118">
        <f>AVERAGE(C118,F118)</f>
        <v>22.5</v>
      </c>
      <c r="L118" s="2">
        <f>((C118*D118+F118*G118)/(C118+F118))-4.04</f>
        <v>98.656299999999987</v>
      </c>
      <c r="M118" s="2"/>
      <c r="N118" s="2"/>
    </row>
    <row r="119" spans="1:14" x14ac:dyDescent="0.25">
      <c r="A119" t="s">
        <v>112</v>
      </c>
      <c r="B119">
        <v>195</v>
      </c>
      <c r="C119">
        <v>2</v>
      </c>
      <c r="D119">
        <v>75.596289999999996</v>
      </c>
      <c r="E119">
        <v>195</v>
      </c>
      <c r="F119">
        <v>2</v>
      </c>
      <c r="G119">
        <v>75.596289999999996</v>
      </c>
      <c r="J119" t="str">
        <f>A119</f>
        <v>Yemen</v>
      </c>
      <c r="K119">
        <f>AVERAGE(C119,F119)</f>
        <v>2</v>
      </c>
      <c r="L119" s="2">
        <f>((C119*D119+F119*G119)/(C119+F119))-4.04</f>
        <v>71.55628999999999</v>
      </c>
      <c r="M119" s="2"/>
      <c r="N119" s="2"/>
    </row>
    <row r="120" spans="1:14" x14ac:dyDescent="0.25">
      <c r="A120" t="s">
        <v>113</v>
      </c>
      <c r="B120">
        <v>777</v>
      </c>
      <c r="C120">
        <v>1</v>
      </c>
      <c r="D120">
        <v>93</v>
      </c>
      <c r="E120">
        <v>777</v>
      </c>
      <c r="F120">
        <v>1</v>
      </c>
      <c r="G120">
        <v>93</v>
      </c>
      <c r="J120" t="str">
        <f>A120</f>
        <v>Refused</v>
      </c>
      <c r="K120">
        <f>AVERAGE(C120,F120)</f>
        <v>1</v>
      </c>
      <c r="L120" s="2">
        <f>((C120*D120+F120*G120)/(C120+F120))-4.04</f>
        <v>88.96</v>
      </c>
      <c r="M120" s="2"/>
      <c r="N120" s="2"/>
    </row>
    <row r="121" spans="1:14" x14ac:dyDescent="0.25">
      <c r="A121" t="s">
        <v>114</v>
      </c>
      <c r="B121">
        <v>999</v>
      </c>
      <c r="C121">
        <v>32</v>
      </c>
      <c r="D121">
        <v>102.37679</v>
      </c>
      <c r="E121">
        <v>999</v>
      </c>
      <c r="F121">
        <v>31</v>
      </c>
      <c r="G121">
        <v>102.30578</v>
      </c>
      <c r="J121" t="str">
        <f>A121</f>
        <v>Didn't know</v>
      </c>
      <c r="K121">
        <f>AVERAGE(C121,F121)</f>
        <v>31.5</v>
      </c>
      <c r="L121" s="2">
        <f>((C121*D121+F121*G121)/(C121+F121))-4.04</f>
        <v>98.30184857142855</v>
      </c>
      <c r="M121" s="2"/>
      <c r="N121" s="2"/>
    </row>
  </sheetData>
  <sortState ref="A2:H119">
    <sortCondition ref="B2:B119"/>
  </sortState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Fuerst</dc:creator>
  <cp:lastModifiedBy>John Fuerst</cp:lastModifiedBy>
  <dcterms:created xsi:type="dcterms:W3CDTF">2023-05-29T20:49:29Z</dcterms:created>
  <dcterms:modified xsi:type="dcterms:W3CDTF">2023-05-30T00:12:23Z</dcterms:modified>
</cp:coreProperties>
</file>